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CER\Desktop\งานแม่วัน\"/>
    </mc:Choice>
  </mc:AlternateContent>
  <xr:revisionPtr revIDLastSave="0" documentId="13_ncr:1_{7CA3A347-A549-4825-B75C-BB4E05B0DCE7}" xr6:coauthVersionLast="47" xr6:coauthVersionMax="47" xr10:uidLastSave="{00000000-0000-0000-0000-000000000000}"/>
  <bookViews>
    <workbookView xWindow="-110" yWindow="-110" windowWidth="19420" windowHeight="10420" tabRatio="954" xr2:uid="{00000000-000D-0000-FFFF-FFFF00000000}"/>
  </bookViews>
  <sheets>
    <sheet name="สถาบันวิจัยและนวัตกรรม" sheetId="1" r:id="rId1"/>
  </sheets>
  <calcPr calcId="181029"/>
</workbook>
</file>

<file path=xl/calcChain.xml><?xml version="1.0" encoding="utf-8"?>
<calcChain xmlns="http://schemas.openxmlformats.org/spreadsheetml/2006/main">
  <c r="O7" i="1" l="1"/>
  <c r="O6" i="1" l="1"/>
  <c r="O5" i="1"/>
  <c r="Q5" i="1" s="1"/>
  <c r="O23" i="1" l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Q9" i="1"/>
  <c r="O8" i="1"/>
  <c r="Q16" i="1" l="1"/>
  <c r="Q21" i="1"/>
  <c r="Q20" i="1"/>
  <c r="Q17" i="1"/>
  <c r="Q14" i="1"/>
  <c r="Q11" i="1"/>
  <c r="Q10" i="1"/>
  <c r="Q7" i="1"/>
  <c r="Q6" i="1"/>
  <c r="Q19" i="1"/>
  <c r="Q23" i="1"/>
  <c r="Q15" i="1"/>
  <c r="Q13" i="1"/>
  <c r="Q12" i="1"/>
  <c r="Q8" i="1"/>
  <c r="Q22" i="1" l="1"/>
  <c r="Q18" i="1"/>
  <c r="O24" i="1" l="1"/>
  <c r="O26" i="1" s="1"/>
  <c r="O27" i="1" s="1"/>
</calcChain>
</file>

<file path=xl/sharedStrings.xml><?xml version="1.0" encoding="utf-8"?>
<sst xmlns="http://schemas.openxmlformats.org/spreadsheetml/2006/main" count="36" uniqueCount="32">
  <si>
    <t>ที่</t>
  </si>
  <si>
    <t>มาตรฐาน</t>
  </si>
  <si>
    <t>รวมจำนวนมาตรฐานที่ปฏิบัติได้</t>
  </si>
  <si>
    <t xml:space="preserve"> คะแนนมี 3 ระดับได้แก่ 1 คะแนน 0.5 คะแนน 0 คะแนน</t>
  </si>
  <si>
    <t>คะแนน</t>
  </si>
  <si>
    <t>จำนวนข้อ NA ในแต่ละมาตรฐาน</t>
  </si>
  <si>
    <t>บอร์ด 5ส ประจำหน่วยงาน</t>
  </si>
  <si>
    <t>ป้ายบ่งชี้</t>
  </si>
  <si>
    <t>คอมพิวเตอร์ตั้งโต๊ะ</t>
  </si>
  <si>
    <t xml:space="preserve">โต๊ะทำงานและเคาน์เตอร์ </t>
  </si>
  <si>
    <t>เครื่องปรับอากาศ</t>
  </si>
  <si>
    <t>ถังขยะ</t>
  </si>
  <si>
    <t>ตู้เก็บเอกสาร</t>
  </si>
  <si>
    <t>แฟ้มเอกสาร</t>
  </si>
  <si>
    <t>อุปกรณ์สำนักงาน (โทรศัพท์/โทรสาร/พรินเตอร์/เครื่องถ่ายเอกสาร)</t>
  </si>
  <si>
    <t>จำนวนมาตรฐาน</t>
  </si>
  <si>
    <t>ห้องประชุม</t>
  </si>
  <si>
    <t>ห้องรับแขก/มุมรับแขก</t>
  </si>
  <si>
    <t>แผงสวิทซ์ไฟ</t>
  </si>
  <si>
    <t>ห้อง/พื้นที่เก็บของสำนักงาน</t>
  </si>
  <si>
    <t>ห้องเตรียมอาหาร/พื้นที่เตรียมอาหาร</t>
  </si>
  <si>
    <t>ห้องควบคุมระบบไฟฟ้า เครื่องปรับอากาศ และระบบอินเทอร์เน็ต</t>
  </si>
  <si>
    <t>การดูแลถังดับเพลิง</t>
  </si>
  <si>
    <t>ตู้น้ำดื่ม</t>
  </si>
  <si>
    <t>รวมจำนวนคะแนนที่ได้รับ</t>
  </si>
  <si>
    <t>ระดับคะแนนเฉลี่ยที่ได้รับ</t>
  </si>
  <si>
    <t>ระดับการตรวจประเมิน</t>
  </si>
  <si>
    <t>บริเวณพื้นที่รอบโดยอาคาร</t>
  </si>
  <si>
    <t>การประหยัดพลังงาน</t>
  </si>
  <si>
    <t>ชื่อหน่วยงาน : สถาบันวิจัยและนวัตกรรม</t>
  </si>
  <si>
    <t>วันที่ตรวจประเมิน ...…วันที่…26 .เดือน…มีนาคม..พ.ศ.…2564…..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</si>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</sst>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Tahoma"/>
    </font>
    <font>
      <b/>
      <sz val="18"/>
      <color rgb="FF000000"/>
      <name val="TH SarabunPSK"/>
      <family val="2"/>
    </font>
    <font>
      <sz val="11"/>
      <name val="Tahoma"/>
      <family val="2"/>
    </font>
    <font>
      <b/>
      <sz val="22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2"/>
      <color rgb="FF000000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ahoma"/>
      <family val="2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4"/>
      <color rgb="FF000000"/>
      <name val="TH SarabunPSK"/>
      <family val="2"/>
    </font>
    <font>
      <b/>
      <sz val="16"/>
      <color rgb="FF00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4" fillId="0" borderId="0" xfId="0" applyFont="1"/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2" fontId="5" fillId="0" borderId="18" xfId="0" applyNumberFormat="1" applyFont="1" applyBorder="1" applyAlignment="1">
      <alignment horizontal="center"/>
    </xf>
    <xf numFmtId="2" fontId="4" fillId="0" borderId="0" xfId="0" applyNumberFormat="1" applyFont="1"/>
    <xf numFmtId="0" fontId="10" fillId="0" borderId="0" xfId="0" applyFont="1"/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/>
    <xf numFmtId="0" fontId="4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/>
    <xf numFmtId="0" fontId="8" fillId="0" borderId="1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0" fillId="0" borderId="0" xfId="0" applyFont="1" applyAlignment="1"/>
    <xf numFmtId="1" fontId="5" fillId="0" borderId="18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2" fontId="15" fillId="4" borderId="1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49" fontId="7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7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4" fillId="0" borderId="0" xfId="0" applyFont="1" applyFill="1"/>
    <xf numFmtId="0" fontId="11" fillId="0" borderId="0" xfId="0" applyFont="1" applyFill="1"/>
    <xf numFmtId="0" fontId="0" fillId="0" borderId="0" xfId="0" applyFont="1" applyFill="1" applyAlignment="1"/>
    <xf numFmtId="0" fontId="16" fillId="0" borderId="7" xfId="0" applyFont="1" applyFill="1" applyBorder="1" applyAlignment="1">
      <alignment vertical="center" wrapText="1"/>
    </xf>
    <xf numFmtId="0" fontId="2" fillId="6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0" fontId="13" fillId="0" borderId="30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2" fillId="0" borderId="30" xfId="0" applyFont="1" applyBorder="1"/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82"/>
  <sheetViews>
    <sheetView tabSelected="1" topLeftCell="A10" zoomScaleNormal="100" workbookViewId="0">
      <selection activeCell="B28" sqref="B28"/>
    </sheetView>
  </sheetViews>
  <sheetFormatPr defaultColWidth="12.58203125" defaultRowHeight="15" customHeight="1" x14ac:dyDescent="0.3"/>
  <cols>
    <col min="1" max="1" width="11.58203125" customWidth="1"/>
    <col min="2" max="2" width="43.5" customWidth="1"/>
    <col min="3" max="11" width="5" customWidth="1"/>
    <col min="12" max="14" width="5" style="30" customWidth="1"/>
    <col min="15" max="15" width="13.33203125" customWidth="1"/>
    <col min="16" max="16" width="13.83203125" style="29" customWidth="1"/>
    <col min="17" max="17" width="8" customWidth="1"/>
    <col min="18" max="18" width="12.08203125" bestFit="1" customWidth="1"/>
    <col min="19" max="28" width="8" customWidth="1"/>
  </cols>
  <sheetData>
    <row r="1" spans="1:28" ht="26.25" customHeight="1" x14ac:dyDescent="0.45">
      <c r="A1" s="70" t="s">
        <v>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8.25" customHeight="1" x14ac:dyDescent="0.5">
      <c r="A2" s="73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6.25" customHeight="1" x14ac:dyDescent="0.45">
      <c r="A3" s="78" t="s">
        <v>0</v>
      </c>
      <c r="B3" s="80" t="s">
        <v>1</v>
      </c>
      <c r="C3" s="80" t="s">
        <v>3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 t="s">
        <v>2</v>
      </c>
      <c r="P3" s="76" t="s">
        <v>5</v>
      </c>
      <c r="Q3" s="82" t="s">
        <v>4</v>
      </c>
      <c r="R3" s="23"/>
      <c r="S3" s="22"/>
      <c r="T3" s="22"/>
      <c r="U3" s="22"/>
      <c r="V3" s="1"/>
      <c r="W3" s="1"/>
      <c r="X3" s="1"/>
      <c r="Y3" s="1"/>
      <c r="Z3" s="1"/>
      <c r="AA3" s="1"/>
      <c r="AB3" s="1"/>
    </row>
    <row r="4" spans="1:28" ht="26.25" customHeight="1" thickBot="1" x14ac:dyDescent="0.5">
      <c r="A4" s="79"/>
      <c r="B4" s="79"/>
      <c r="C4" s="33">
        <v>1</v>
      </c>
      <c r="D4" s="33">
        <v>2</v>
      </c>
      <c r="E4" s="33">
        <v>3</v>
      </c>
      <c r="F4" s="33">
        <v>4</v>
      </c>
      <c r="G4" s="33">
        <v>5</v>
      </c>
      <c r="H4" s="33">
        <v>6</v>
      </c>
      <c r="I4" s="33">
        <v>7</v>
      </c>
      <c r="J4" s="33">
        <v>8</v>
      </c>
      <c r="K4" s="33">
        <v>9</v>
      </c>
      <c r="L4" s="33">
        <v>10</v>
      </c>
      <c r="M4" s="33">
        <v>11</v>
      </c>
      <c r="N4" s="33">
        <v>12</v>
      </c>
      <c r="O4" s="79"/>
      <c r="P4" s="77"/>
      <c r="Q4" s="83"/>
      <c r="R4" s="22"/>
      <c r="S4" s="22"/>
      <c r="T4" s="22"/>
      <c r="U4" s="22"/>
      <c r="V4" s="1"/>
      <c r="W4" s="1"/>
      <c r="X4" s="1"/>
      <c r="Y4" s="1"/>
      <c r="Z4" s="1"/>
      <c r="AA4" s="1"/>
      <c r="AB4" s="1"/>
    </row>
    <row r="5" spans="1:28" ht="26.25" customHeight="1" x14ac:dyDescent="0.45">
      <c r="A5" s="36">
        <v>1</v>
      </c>
      <c r="B5" s="37" t="s">
        <v>6</v>
      </c>
      <c r="C5" s="24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24">
        <v>1</v>
      </c>
      <c r="J5" s="3">
        <v>1</v>
      </c>
      <c r="K5" s="63"/>
      <c r="L5" s="63"/>
      <c r="M5" s="63"/>
      <c r="N5" s="64"/>
      <c r="O5" s="4">
        <f>SUM(C5:J5)</f>
        <v>8</v>
      </c>
      <c r="P5" s="41"/>
      <c r="Q5" s="32">
        <f>IF(P5=8,(P5/P5)*5,(O5/(8-P5)*5))</f>
        <v>5</v>
      </c>
      <c r="R5" s="22"/>
      <c r="S5" s="22"/>
      <c r="T5" s="22"/>
      <c r="U5" s="22"/>
      <c r="V5" s="1"/>
      <c r="W5" s="1"/>
      <c r="X5" s="1"/>
      <c r="Y5" s="1"/>
      <c r="Z5" s="1"/>
      <c r="AA5" s="1"/>
      <c r="AB5" s="1"/>
    </row>
    <row r="6" spans="1:28" s="50" customFormat="1" ht="26.25" customHeight="1" x14ac:dyDescent="0.45">
      <c r="A6" s="38">
        <v>2</v>
      </c>
      <c r="B6" s="43" t="s">
        <v>7</v>
      </c>
      <c r="C6" s="44">
        <v>1</v>
      </c>
      <c r="D6" s="44" t="s">
        <v>31</v>
      </c>
      <c r="E6" s="44">
        <v>1</v>
      </c>
      <c r="F6" s="44">
        <v>1</v>
      </c>
      <c r="G6" s="44">
        <v>1</v>
      </c>
      <c r="H6" s="65"/>
      <c r="I6" s="65"/>
      <c r="J6" s="65"/>
      <c r="K6" s="65"/>
      <c r="L6" s="65"/>
      <c r="M6" s="65"/>
      <c r="N6" s="66"/>
      <c r="O6" s="45">
        <f>SUM(C6:G6)</f>
        <v>4</v>
      </c>
      <c r="P6" s="46">
        <v>1</v>
      </c>
      <c r="Q6" s="47">
        <f>IF(P6=5,(P6/P6)*5,(O6/(5-P6)*5))</f>
        <v>5</v>
      </c>
      <c r="R6" s="49"/>
      <c r="S6" s="49"/>
      <c r="T6" s="49"/>
      <c r="U6" s="49"/>
      <c r="V6" s="48"/>
      <c r="W6" s="48"/>
      <c r="X6" s="48"/>
      <c r="Y6" s="48"/>
      <c r="Z6" s="48"/>
      <c r="AA6" s="48"/>
      <c r="AB6" s="48"/>
    </row>
    <row r="7" spans="1:28" ht="26.25" customHeight="1" x14ac:dyDescent="0.45">
      <c r="A7" s="38">
        <v>3</v>
      </c>
      <c r="B7" s="39" t="s">
        <v>9</v>
      </c>
      <c r="C7" s="5">
        <v>1</v>
      </c>
      <c r="D7" s="2">
        <v>1</v>
      </c>
      <c r="E7" s="6">
        <v>1</v>
      </c>
      <c r="F7" s="7">
        <v>1</v>
      </c>
      <c r="G7" s="7">
        <v>1</v>
      </c>
      <c r="H7" s="12">
        <v>1</v>
      </c>
      <c r="I7" s="67"/>
      <c r="J7" s="68"/>
      <c r="K7" s="68"/>
      <c r="L7" s="68"/>
      <c r="M7" s="68"/>
      <c r="N7" s="69"/>
      <c r="O7" s="4">
        <f>SUM(C7:H7)</f>
        <v>6</v>
      </c>
      <c r="P7" s="25"/>
      <c r="Q7" s="32">
        <f>IF(P7=6,(P7/P7)*5,(O7/(6-P7)*5))</f>
        <v>5</v>
      </c>
      <c r="R7" s="22"/>
      <c r="S7" s="22"/>
      <c r="T7" s="22"/>
      <c r="U7" s="22"/>
      <c r="V7" s="1"/>
      <c r="W7" s="1"/>
      <c r="X7" s="1"/>
      <c r="Y7" s="1"/>
      <c r="Z7" s="1"/>
      <c r="AA7" s="1"/>
      <c r="AB7" s="1"/>
    </row>
    <row r="8" spans="1:28" ht="26.25" customHeight="1" x14ac:dyDescent="0.45">
      <c r="A8" s="38">
        <v>4</v>
      </c>
      <c r="B8" s="39" t="s">
        <v>12</v>
      </c>
      <c r="C8" s="2">
        <v>1</v>
      </c>
      <c r="D8" s="2">
        <v>1</v>
      </c>
      <c r="E8" s="2">
        <v>1</v>
      </c>
      <c r="F8" s="7">
        <v>1</v>
      </c>
      <c r="G8" s="7">
        <v>1</v>
      </c>
      <c r="H8" s="7">
        <v>1</v>
      </c>
      <c r="I8" s="12">
        <v>1</v>
      </c>
      <c r="J8" s="67"/>
      <c r="K8" s="68"/>
      <c r="L8" s="68"/>
      <c r="M8" s="68"/>
      <c r="N8" s="69"/>
      <c r="O8" s="4">
        <f>SUM(C8:I8)</f>
        <v>7</v>
      </c>
      <c r="P8" s="25"/>
      <c r="Q8" s="32">
        <f>IF(P8=7,(P8/P8)*5,(O8/(7-P8)*5))</f>
        <v>5</v>
      </c>
      <c r="R8" s="22"/>
      <c r="S8" s="22"/>
      <c r="T8" s="22"/>
      <c r="U8" s="22"/>
      <c r="V8" s="1"/>
      <c r="W8" s="1"/>
      <c r="X8" s="1"/>
      <c r="Y8" s="1"/>
      <c r="Z8" s="1"/>
      <c r="AA8" s="1"/>
      <c r="AB8" s="1"/>
    </row>
    <row r="9" spans="1:28" ht="26.25" customHeight="1" x14ac:dyDescent="0.45">
      <c r="A9" s="38">
        <v>5</v>
      </c>
      <c r="B9" s="39" t="s">
        <v>13</v>
      </c>
      <c r="C9" s="2">
        <v>1</v>
      </c>
      <c r="D9" s="2">
        <v>1</v>
      </c>
      <c r="E9" s="2">
        <v>1</v>
      </c>
      <c r="F9" s="67"/>
      <c r="G9" s="68"/>
      <c r="H9" s="68"/>
      <c r="I9" s="68"/>
      <c r="J9" s="68"/>
      <c r="K9" s="68"/>
      <c r="L9" s="68"/>
      <c r="M9" s="68"/>
      <c r="N9" s="69"/>
      <c r="O9" s="4">
        <v>3</v>
      </c>
      <c r="P9" s="25"/>
      <c r="Q9" s="32">
        <f>IF(P9=3,(P9/P9)*5,(O9/(3-P9)*5))</f>
        <v>5</v>
      </c>
      <c r="R9" s="22"/>
      <c r="S9" s="22"/>
      <c r="T9" s="22"/>
      <c r="U9" s="22"/>
      <c r="V9" s="1"/>
      <c r="W9" s="1"/>
      <c r="X9" s="1"/>
      <c r="Y9" s="1"/>
      <c r="Z9" s="1"/>
      <c r="AA9" s="1"/>
      <c r="AB9" s="1"/>
    </row>
    <row r="10" spans="1:28" ht="26.25" customHeight="1" x14ac:dyDescent="0.45">
      <c r="A10" s="38">
        <v>6</v>
      </c>
      <c r="B10" s="39" t="s">
        <v>8</v>
      </c>
      <c r="C10" s="2">
        <v>1</v>
      </c>
      <c r="D10" s="2">
        <v>1</v>
      </c>
      <c r="E10" s="2">
        <v>1</v>
      </c>
      <c r="F10" s="7">
        <v>1</v>
      </c>
      <c r="G10" s="7">
        <v>1</v>
      </c>
      <c r="H10" s="7">
        <v>1</v>
      </c>
      <c r="I10" s="13">
        <v>1</v>
      </c>
      <c r="J10" s="84"/>
      <c r="K10" s="85"/>
      <c r="L10" s="85"/>
      <c r="M10" s="85"/>
      <c r="N10" s="86"/>
      <c r="O10" s="4">
        <f>SUM(C10:I10)</f>
        <v>7</v>
      </c>
      <c r="P10" s="25"/>
      <c r="Q10" s="32">
        <f>IF(P10=7,(P10/P10)*5,(O10/(7-P10)*5))</f>
        <v>5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6.25" customHeight="1" x14ac:dyDescent="0.45">
      <c r="A11" s="38">
        <v>7</v>
      </c>
      <c r="B11" s="40" t="s">
        <v>14</v>
      </c>
      <c r="C11" s="2">
        <v>1</v>
      </c>
      <c r="D11" s="2">
        <v>1</v>
      </c>
      <c r="E11" s="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4">
        <f>SUM(C11:N11)</f>
        <v>12</v>
      </c>
      <c r="P11" s="25"/>
      <c r="Q11" s="32">
        <f>IF(P11=12,(P11/P11)*5,(O11/(12-P11)*5))</f>
        <v>5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6.25" customHeight="1" x14ac:dyDescent="0.45">
      <c r="A12" s="38">
        <v>8</v>
      </c>
      <c r="B12" s="39" t="s">
        <v>16</v>
      </c>
      <c r="C12" s="5">
        <v>1</v>
      </c>
      <c r="D12" s="5">
        <v>1</v>
      </c>
      <c r="E12" s="5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87"/>
      <c r="M12" s="88"/>
      <c r="N12" s="89"/>
      <c r="O12" s="4">
        <f>SUM(C12:K12)</f>
        <v>9</v>
      </c>
      <c r="P12" s="25"/>
      <c r="Q12" s="32">
        <f>IF(P12=9,(P12/P12)*5,(O12/(9-P12)*5))</f>
        <v>5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6.25" customHeight="1" x14ac:dyDescent="0.45">
      <c r="A13" s="38">
        <v>9</v>
      </c>
      <c r="B13" s="39" t="s">
        <v>17</v>
      </c>
      <c r="C13" s="2">
        <v>1</v>
      </c>
      <c r="D13" s="2">
        <v>1</v>
      </c>
      <c r="E13" s="2">
        <v>1</v>
      </c>
      <c r="F13" s="67"/>
      <c r="G13" s="68"/>
      <c r="H13" s="68"/>
      <c r="I13" s="68"/>
      <c r="J13" s="68"/>
      <c r="K13" s="68"/>
      <c r="L13" s="68"/>
      <c r="M13" s="68"/>
      <c r="N13" s="69"/>
      <c r="O13" s="4">
        <f>SUM(C13:E13)</f>
        <v>3</v>
      </c>
      <c r="P13" s="25"/>
      <c r="Q13" s="32">
        <f>IF(P13=3,(P13/P13)*5,(O13/(3-P13)*5))</f>
        <v>5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26.25" customHeight="1" x14ac:dyDescent="0.45">
      <c r="A14" s="38">
        <v>10</v>
      </c>
      <c r="B14" s="39" t="s">
        <v>18</v>
      </c>
      <c r="C14" s="5">
        <v>1</v>
      </c>
      <c r="D14" s="2">
        <v>1</v>
      </c>
      <c r="E14" s="67"/>
      <c r="F14" s="68"/>
      <c r="G14" s="68"/>
      <c r="H14" s="68"/>
      <c r="I14" s="68"/>
      <c r="J14" s="68"/>
      <c r="K14" s="68"/>
      <c r="L14" s="68"/>
      <c r="M14" s="68"/>
      <c r="N14" s="69"/>
      <c r="O14" s="4">
        <f>SUM(C14:D14)</f>
        <v>2</v>
      </c>
      <c r="P14" s="25"/>
      <c r="Q14" s="32">
        <f>IF(P14=2,(P14/P14)*5,(O14/(2-P14)*5))</f>
        <v>5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26.25" customHeight="1" x14ac:dyDescent="0.45">
      <c r="A15" s="38">
        <v>11</v>
      </c>
      <c r="B15" s="39" t="s">
        <v>10</v>
      </c>
      <c r="C15" s="2">
        <v>1</v>
      </c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6"/>
      <c r="O15" s="4">
        <f>SUM(C15)</f>
        <v>1</v>
      </c>
      <c r="P15" s="25"/>
      <c r="Q15" s="32">
        <f>IF(P15=1,(P15/P15)*5,(O15/(1-P15)*5))</f>
        <v>5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26.25" customHeight="1" x14ac:dyDescent="0.45">
      <c r="A16" s="38">
        <v>12</v>
      </c>
      <c r="B16" s="39" t="s">
        <v>19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90"/>
      <c r="M16" s="91"/>
      <c r="N16" s="92"/>
      <c r="O16" s="4">
        <f>SUM(C16:K16)</f>
        <v>9</v>
      </c>
      <c r="P16" s="25"/>
      <c r="Q16" s="32">
        <f>IF(P16=9,(P16/P16)*5,(O16/(9-P16)*5))</f>
        <v>5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26.25" customHeight="1" x14ac:dyDescent="0.45">
      <c r="A17" s="38">
        <v>13</v>
      </c>
      <c r="B17" s="39" t="s">
        <v>20</v>
      </c>
      <c r="C17" s="2">
        <v>1</v>
      </c>
      <c r="D17" s="5">
        <v>1</v>
      </c>
      <c r="E17" s="2">
        <v>1</v>
      </c>
      <c r="F17" s="7">
        <v>1</v>
      </c>
      <c r="G17" s="7">
        <v>1</v>
      </c>
      <c r="H17" s="7">
        <v>1</v>
      </c>
      <c r="I17" s="7">
        <v>1</v>
      </c>
      <c r="J17" s="12">
        <v>1</v>
      </c>
      <c r="K17" s="93"/>
      <c r="L17" s="94"/>
      <c r="M17" s="94"/>
      <c r="N17" s="95"/>
      <c r="O17" s="4">
        <f>SUM(C17:J17)</f>
        <v>8</v>
      </c>
      <c r="P17" s="25"/>
      <c r="Q17" s="32">
        <f>IF(P17=8,(P17/P17)*5,(O17/(8-P17)*5))</f>
        <v>5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s="50" customFormat="1" ht="26.25" customHeight="1" x14ac:dyDescent="0.45">
      <c r="A18" s="38">
        <v>14</v>
      </c>
      <c r="B18" s="51" t="s">
        <v>21</v>
      </c>
      <c r="C18" s="44" t="s">
        <v>31</v>
      </c>
      <c r="D18" s="44" t="s">
        <v>31</v>
      </c>
      <c r="E18" s="44" t="s">
        <v>31</v>
      </c>
      <c r="F18" s="44" t="s">
        <v>31</v>
      </c>
      <c r="G18" s="96"/>
      <c r="H18" s="65"/>
      <c r="I18" s="65"/>
      <c r="J18" s="65"/>
      <c r="K18" s="65"/>
      <c r="L18" s="65"/>
      <c r="M18" s="65"/>
      <c r="N18" s="66"/>
      <c r="O18" s="45">
        <f>SUM(C18:F18)</f>
        <v>0</v>
      </c>
      <c r="P18" s="46"/>
      <c r="Q18" s="47">
        <f>IF(P18=4,(P18/P18)*5,(O18/(4-P18)*5))</f>
        <v>0</v>
      </c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 spans="1:28" ht="26.25" customHeight="1" x14ac:dyDescent="0.45">
      <c r="A19" s="38">
        <v>15</v>
      </c>
      <c r="B19" s="39" t="s">
        <v>22</v>
      </c>
      <c r="C19" s="2">
        <v>1</v>
      </c>
      <c r="D19" s="2">
        <v>1</v>
      </c>
      <c r="E19" s="2">
        <v>1</v>
      </c>
      <c r="F19" s="54"/>
      <c r="G19" s="55"/>
      <c r="H19" s="55"/>
      <c r="I19" s="55"/>
      <c r="J19" s="55"/>
      <c r="K19" s="55"/>
      <c r="L19" s="55"/>
      <c r="M19" s="55"/>
      <c r="N19" s="56"/>
      <c r="O19" s="4">
        <f>SUM(C19:E19)</f>
        <v>3</v>
      </c>
      <c r="P19" s="25"/>
      <c r="Q19" s="32">
        <f>IF(P19=3,(P19/P19)*5,(O19/(3-P19)*5))</f>
        <v>5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6.25" customHeight="1" x14ac:dyDescent="0.45">
      <c r="A20" s="38">
        <v>16</v>
      </c>
      <c r="B20" s="39" t="s">
        <v>23</v>
      </c>
      <c r="C20" s="2">
        <v>1</v>
      </c>
      <c r="D20" s="2">
        <v>1</v>
      </c>
      <c r="E20" s="2">
        <v>1</v>
      </c>
      <c r="F20" s="54"/>
      <c r="G20" s="55"/>
      <c r="H20" s="55"/>
      <c r="I20" s="55"/>
      <c r="J20" s="55"/>
      <c r="K20" s="55"/>
      <c r="L20" s="55"/>
      <c r="M20" s="55"/>
      <c r="N20" s="56"/>
      <c r="O20" s="4">
        <f>SUM(C20:E20)</f>
        <v>3</v>
      </c>
      <c r="P20" s="25"/>
      <c r="Q20" s="32">
        <f>IF(P20=3,(P20/P20)*5,(O20/(3-P20)*5))</f>
        <v>5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6.25" customHeight="1" x14ac:dyDescent="0.45">
      <c r="A21" s="38">
        <v>17</v>
      </c>
      <c r="B21" s="39" t="s">
        <v>11</v>
      </c>
      <c r="C21" s="2">
        <v>1</v>
      </c>
      <c r="D21" s="2">
        <v>1</v>
      </c>
      <c r="E21" s="2">
        <v>1</v>
      </c>
      <c r="F21" s="5">
        <v>1</v>
      </c>
      <c r="G21" s="52"/>
      <c r="H21" s="52"/>
      <c r="I21" s="52"/>
      <c r="J21" s="52"/>
      <c r="K21" s="52"/>
      <c r="L21" s="52"/>
      <c r="M21" s="52"/>
      <c r="N21" s="53"/>
      <c r="O21" s="4">
        <f>SUM(C21:F21)</f>
        <v>4</v>
      </c>
      <c r="P21" s="25"/>
      <c r="Q21" s="32">
        <f>IF(P21=4,(P21/P21)*5,(O21/(4-P21)*5))</f>
        <v>5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30" customFormat="1" ht="26.25" customHeight="1" x14ac:dyDescent="0.45">
      <c r="A22" s="38">
        <v>18</v>
      </c>
      <c r="B22" s="39" t="s">
        <v>27</v>
      </c>
      <c r="C22" s="5">
        <v>1</v>
      </c>
      <c r="D22" s="5">
        <v>1</v>
      </c>
      <c r="E22" s="5">
        <v>0.5</v>
      </c>
      <c r="F22" s="5">
        <v>1</v>
      </c>
      <c r="G22" s="52"/>
      <c r="H22" s="52"/>
      <c r="I22" s="52"/>
      <c r="J22" s="52"/>
      <c r="K22" s="52"/>
      <c r="L22" s="52"/>
      <c r="M22" s="52"/>
      <c r="N22" s="53"/>
      <c r="O22" s="4">
        <f>SUM(C22:J22)</f>
        <v>3.5</v>
      </c>
      <c r="P22" s="25"/>
      <c r="Q22" s="32">
        <f>IF(P22=4,(P22/P22)*5,(O22/(4-P22)*5))</f>
        <v>4.375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s="30" customFormat="1" ht="26.25" customHeight="1" thickBot="1" x14ac:dyDescent="0.5">
      <c r="A23" s="38">
        <v>19</v>
      </c>
      <c r="B23" s="39" t="s">
        <v>28</v>
      </c>
      <c r="C23" s="5">
        <v>1</v>
      </c>
      <c r="D23" s="5">
        <v>1</v>
      </c>
      <c r="E23" s="5">
        <v>1</v>
      </c>
      <c r="F23" s="57"/>
      <c r="G23" s="58"/>
      <c r="H23" s="58"/>
      <c r="I23" s="58"/>
      <c r="J23" s="58"/>
      <c r="K23" s="58"/>
      <c r="L23" s="58"/>
      <c r="M23" s="58"/>
      <c r="N23" s="59"/>
      <c r="O23" s="4">
        <f>SUM(C23:E23)</f>
        <v>3</v>
      </c>
      <c r="P23" s="25"/>
      <c r="Q23" s="32">
        <f>IF(P23=3,(P23/P23)*5,(O23/(3-P23)*5))</f>
        <v>5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26.25" customHeight="1" thickBot="1" x14ac:dyDescent="0.5">
      <c r="A24" s="14"/>
      <c r="B24" s="15"/>
      <c r="C24" s="8"/>
      <c r="D24" s="8"/>
      <c r="E24" s="8"/>
      <c r="F24" s="8"/>
      <c r="G24" s="8"/>
      <c r="H24" s="60" t="s">
        <v>24</v>
      </c>
      <c r="I24" s="61"/>
      <c r="J24" s="61"/>
      <c r="K24" s="61"/>
      <c r="L24" s="61"/>
      <c r="M24" s="61"/>
      <c r="N24" s="62"/>
      <c r="O24" s="16">
        <f>SUM(Q5:Q23)</f>
        <v>89.375</v>
      </c>
      <c r="P24" s="26"/>
      <c r="Q24" s="17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26.25" customHeight="1" thickBot="1" x14ac:dyDescent="0.5">
      <c r="A25" s="14"/>
      <c r="B25" s="9"/>
      <c r="D25" s="18"/>
      <c r="E25" s="1"/>
      <c r="F25" s="1"/>
      <c r="G25" s="1"/>
      <c r="H25" s="97" t="s">
        <v>15</v>
      </c>
      <c r="I25" s="61"/>
      <c r="J25" s="61"/>
      <c r="K25" s="61"/>
      <c r="L25" s="61"/>
      <c r="M25" s="61"/>
      <c r="N25" s="62"/>
      <c r="O25" s="31">
        <v>18</v>
      </c>
      <c r="P25" s="26"/>
      <c r="Q25" s="17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26.25" customHeight="1" thickBot="1" x14ac:dyDescent="0.55000000000000004">
      <c r="A26" s="14"/>
      <c r="B26" s="1"/>
      <c r="C26" s="1"/>
      <c r="D26" s="42"/>
      <c r="E26" s="1"/>
      <c r="F26" s="1"/>
      <c r="G26" s="1"/>
      <c r="H26" s="60" t="s">
        <v>25</v>
      </c>
      <c r="I26" s="61"/>
      <c r="J26" s="61"/>
      <c r="K26" s="61"/>
      <c r="L26" s="61"/>
      <c r="M26" s="61"/>
      <c r="N26" s="62"/>
      <c r="O26" s="35">
        <f>(O24/O25)</f>
        <v>4.9652777777777777</v>
      </c>
      <c r="P26" s="27"/>
      <c r="Q26" s="11"/>
      <c r="R26" s="11"/>
      <c r="S26" s="11"/>
      <c r="T26" s="11"/>
      <c r="U26" s="11"/>
      <c r="V26" s="1"/>
      <c r="W26" s="1"/>
      <c r="X26" s="1"/>
      <c r="Y26" s="1"/>
      <c r="Z26" s="1"/>
      <c r="AA26" s="1"/>
      <c r="AB26" s="1"/>
    </row>
    <row r="27" spans="1:28" ht="42.75" customHeight="1" thickBot="1" x14ac:dyDescent="0.5">
      <c r="A27" s="19"/>
      <c r="B27" s="20"/>
      <c r="C27" s="20"/>
      <c r="D27" s="20"/>
      <c r="E27" s="20"/>
      <c r="F27" s="20"/>
      <c r="G27" s="20"/>
      <c r="H27" s="97" t="s">
        <v>26</v>
      </c>
      <c r="I27" s="61"/>
      <c r="J27" s="61"/>
      <c r="K27" s="61"/>
      <c r="L27" s="61"/>
      <c r="M27" s="61"/>
      <c r="N27" s="62"/>
      <c r="O27" s="34" t="str">
        <f>IF(O26=5,"ดีเยี่ยม",IF(O26&gt;=4,"ดีมาก",IF(O26&gt;=3,"ดี",IF(O26&gt;=2,"พอใช้",IF(O26&gt;=1,"ต้องปรับปรุง","ไม่มีการปฏิบัติตามมาตรฐาน")))))</f>
        <v>ดีมาก</v>
      </c>
      <c r="P27" s="28"/>
      <c r="Q27" s="1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26.25" customHeight="1" x14ac:dyDescent="0.45">
      <c r="A28" s="2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0"/>
      <c r="P28" s="28"/>
      <c r="Q28" s="1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26.25" customHeight="1" x14ac:dyDescent="0.45">
      <c r="A29" s="2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0"/>
      <c r="P29" s="26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26.25" customHeight="1" x14ac:dyDescent="0.45">
      <c r="A30" s="2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0"/>
      <c r="P30" s="26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26.25" customHeight="1" x14ac:dyDescent="0.45">
      <c r="A31" s="2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  <c r="P31" s="26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26.25" customHeight="1" x14ac:dyDescent="0.45">
      <c r="A32" s="2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0"/>
      <c r="P32" s="26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26.25" customHeight="1" x14ac:dyDescent="0.45">
      <c r="A33" s="2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0"/>
      <c r="P33" s="26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26.25" customHeight="1" x14ac:dyDescent="0.45">
      <c r="A34" s="2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0"/>
      <c r="P34" s="26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26.25" customHeight="1" x14ac:dyDescent="0.45">
      <c r="A35" s="2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0"/>
      <c r="P35" s="26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6.25" customHeight="1" x14ac:dyDescent="0.45">
      <c r="A36" s="2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0"/>
      <c r="P36" s="26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6.25" customHeight="1" x14ac:dyDescent="0.45">
      <c r="A37" s="2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0"/>
      <c r="P37" s="26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6.25" customHeight="1" x14ac:dyDescent="0.45">
      <c r="A38" s="2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0"/>
      <c r="P38" s="26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26.25" customHeight="1" x14ac:dyDescent="0.45">
      <c r="A39" s="2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  <c r="P39" s="26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26.25" customHeight="1" x14ac:dyDescent="0.45">
      <c r="A40" s="2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0"/>
      <c r="P40" s="26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26.25" customHeight="1" x14ac:dyDescent="0.45">
      <c r="A41" s="2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0"/>
      <c r="P41" s="26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26.25" customHeight="1" x14ac:dyDescent="0.45">
      <c r="A42" s="2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0"/>
      <c r="P42" s="26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26.25" customHeight="1" x14ac:dyDescent="0.45">
      <c r="A43" s="2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0"/>
      <c r="P43" s="26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26.25" customHeight="1" x14ac:dyDescent="0.45">
      <c r="A44" s="2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0"/>
      <c r="P44" s="26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26.25" customHeight="1" x14ac:dyDescent="0.45">
      <c r="A45" s="2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0"/>
      <c r="P45" s="26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26.25" customHeight="1" x14ac:dyDescent="0.45">
      <c r="A46" s="2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0"/>
      <c r="P46" s="26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26.25" customHeight="1" x14ac:dyDescent="0.45">
      <c r="A47" s="2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0"/>
      <c r="P47" s="26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26.25" customHeight="1" x14ac:dyDescent="0.45">
      <c r="A48" s="2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0"/>
      <c r="P48" s="26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26.25" customHeight="1" x14ac:dyDescent="0.45">
      <c r="A49" s="2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  <c r="P49" s="26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26.25" customHeight="1" x14ac:dyDescent="0.45">
      <c r="A50" s="2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0"/>
      <c r="P50" s="26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26.25" customHeight="1" x14ac:dyDescent="0.45">
      <c r="A51" s="2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0"/>
      <c r="P51" s="26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26.25" customHeight="1" x14ac:dyDescent="0.45">
      <c r="A52" s="2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0"/>
      <c r="P52" s="26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26.25" customHeight="1" x14ac:dyDescent="0.45">
      <c r="A53" s="2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0"/>
      <c r="P53" s="26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6.25" customHeight="1" x14ac:dyDescent="0.45">
      <c r="A54" s="2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0"/>
      <c r="P54" s="26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26.25" customHeight="1" x14ac:dyDescent="0.45">
      <c r="A55" s="2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0"/>
      <c r="P55" s="26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26.25" customHeight="1" x14ac:dyDescent="0.45">
      <c r="A56" s="2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0"/>
      <c r="P56" s="26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26.25" customHeight="1" x14ac:dyDescent="0.45">
      <c r="A57" s="2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0"/>
      <c r="P57" s="26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26.25" customHeight="1" x14ac:dyDescent="0.45">
      <c r="A58" s="2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0"/>
      <c r="P58" s="26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26.25" customHeight="1" x14ac:dyDescent="0.45">
      <c r="A59" s="2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0"/>
      <c r="P59" s="26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26.25" customHeight="1" x14ac:dyDescent="0.45">
      <c r="A60" s="2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0"/>
      <c r="P60" s="26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26.25" customHeight="1" x14ac:dyDescent="0.45">
      <c r="A61" s="2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  <c r="P61" s="26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26.25" customHeight="1" x14ac:dyDescent="0.45">
      <c r="A62" s="2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0"/>
      <c r="P62" s="26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26.25" customHeight="1" x14ac:dyDescent="0.45">
      <c r="A63" s="2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0"/>
      <c r="P63" s="26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26.25" customHeight="1" x14ac:dyDescent="0.45">
      <c r="A64" s="2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0"/>
      <c r="P64" s="26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26.25" customHeight="1" x14ac:dyDescent="0.45">
      <c r="A65" s="2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0"/>
      <c r="P65" s="26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26.25" customHeight="1" x14ac:dyDescent="0.45">
      <c r="A66" s="2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  <c r="P66" s="26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26.25" customHeight="1" x14ac:dyDescent="0.45">
      <c r="A67" s="2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0"/>
      <c r="P67" s="26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26.25" customHeight="1" x14ac:dyDescent="0.45">
      <c r="A68" s="2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0"/>
      <c r="P68" s="26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26.25" customHeight="1" x14ac:dyDescent="0.45">
      <c r="A69" s="2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0"/>
      <c r="P69" s="26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26.25" customHeight="1" x14ac:dyDescent="0.45">
      <c r="A70" s="2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  <c r="P70" s="26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26.25" customHeight="1" x14ac:dyDescent="0.45">
      <c r="A71" s="2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0"/>
      <c r="P71" s="26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26.25" customHeight="1" x14ac:dyDescent="0.45">
      <c r="A72" s="2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0"/>
      <c r="P72" s="26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26.25" customHeight="1" x14ac:dyDescent="0.45">
      <c r="A73" s="2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0"/>
      <c r="P73" s="26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26.25" customHeight="1" x14ac:dyDescent="0.45">
      <c r="A74" s="2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0"/>
      <c r="P74" s="26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26.25" customHeight="1" x14ac:dyDescent="0.45">
      <c r="A75" s="2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0"/>
      <c r="P75" s="26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26.25" customHeight="1" x14ac:dyDescent="0.45">
      <c r="A76" s="2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0"/>
      <c r="P76" s="26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26.25" customHeight="1" x14ac:dyDescent="0.45">
      <c r="A77" s="2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0"/>
      <c r="P77" s="26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26.25" customHeight="1" x14ac:dyDescent="0.45">
      <c r="A78" s="2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0"/>
      <c r="P78" s="26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26.25" customHeight="1" x14ac:dyDescent="0.45">
      <c r="A79" s="2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0"/>
      <c r="P79" s="26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26.25" customHeight="1" x14ac:dyDescent="0.45">
      <c r="A80" s="2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0"/>
      <c r="P80" s="26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26.25" customHeight="1" x14ac:dyDescent="0.45">
      <c r="A81" s="2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0"/>
      <c r="P81" s="26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26.25" customHeight="1" x14ac:dyDescent="0.45">
      <c r="A82" s="2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0"/>
      <c r="P82" s="26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26.25" customHeight="1" x14ac:dyDescent="0.45">
      <c r="A83" s="2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0"/>
      <c r="P83" s="26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26.25" customHeight="1" x14ac:dyDescent="0.45">
      <c r="A84" s="2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0"/>
      <c r="P84" s="26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26.25" customHeight="1" x14ac:dyDescent="0.45">
      <c r="A85" s="2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0"/>
      <c r="P85" s="26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26.25" customHeight="1" x14ac:dyDescent="0.45">
      <c r="A86" s="2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0"/>
      <c r="P86" s="26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26.25" customHeight="1" x14ac:dyDescent="0.45">
      <c r="A87" s="2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0"/>
      <c r="P87" s="26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26.25" customHeight="1" x14ac:dyDescent="0.45">
      <c r="A88" s="2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0"/>
      <c r="P88" s="26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26.25" customHeight="1" x14ac:dyDescent="0.45">
      <c r="A89" s="2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0"/>
      <c r="P89" s="26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26.25" customHeight="1" x14ac:dyDescent="0.45">
      <c r="A90" s="2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0"/>
      <c r="P90" s="26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26.25" customHeight="1" x14ac:dyDescent="0.45">
      <c r="A91" s="2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0"/>
      <c r="P91" s="26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26.25" customHeight="1" x14ac:dyDescent="0.45">
      <c r="A92" s="2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0"/>
      <c r="P92" s="26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26.25" customHeight="1" x14ac:dyDescent="0.45">
      <c r="A93" s="2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0"/>
      <c r="P93" s="26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26.25" customHeight="1" x14ac:dyDescent="0.45">
      <c r="A94" s="2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0"/>
      <c r="P94" s="26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26.25" customHeight="1" x14ac:dyDescent="0.45">
      <c r="A95" s="2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0"/>
      <c r="P95" s="26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26.25" customHeight="1" x14ac:dyDescent="0.45">
      <c r="A96" s="2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0"/>
      <c r="P96" s="26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26.25" customHeight="1" x14ac:dyDescent="0.45">
      <c r="A97" s="2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0"/>
      <c r="P97" s="26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26.25" customHeight="1" x14ac:dyDescent="0.45">
      <c r="A98" s="2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0"/>
      <c r="P98" s="26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26.25" customHeight="1" x14ac:dyDescent="0.45">
      <c r="A99" s="2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0"/>
      <c r="P99" s="26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26.25" customHeight="1" x14ac:dyDescent="0.45">
      <c r="A100" s="2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0"/>
      <c r="P100" s="26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26.25" customHeight="1" x14ac:dyDescent="0.45">
      <c r="A101" s="2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0"/>
      <c r="P101" s="26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26.25" customHeight="1" x14ac:dyDescent="0.45">
      <c r="A102" s="2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0"/>
      <c r="P102" s="26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26.25" customHeight="1" x14ac:dyDescent="0.45">
      <c r="A103" s="2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0"/>
      <c r="P103" s="26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26.25" customHeight="1" x14ac:dyDescent="0.45">
      <c r="A104" s="2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0"/>
      <c r="P104" s="26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26.25" customHeight="1" x14ac:dyDescent="0.45">
      <c r="A105" s="2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0"/>
      <c r="P105" s="26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26.25" customHeight="1" x14ac:dyDescent="0.45">
      <c r="A106" s="2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0"/>
      <c r="P106" s="26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26.25" customHeight="1" x14ac:dyDescent="0.45">
      <c r="A107" s="2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0"/>
      <c r="P107" s="26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26.25" customHeight="1" x14ac:dyDescent="0.45">
      <c r="A108" s="2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0"/>
      <c r="P108" s="26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26.25" customHeight="1" x14ac:dyDescent="0.45">
      <c r="A109" s="2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0"/>
      <c r="P109" s="26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26.25" customHeight="1" x14ac:dyDescent="0.45">
      <c r="A110" s="2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0"/>
      <c r="P110" s="26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26.25" customHeight="1" x14ac:dyDescent="0.45">
      <c r="A111" s="2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0"/>
      <c r="P111" s="26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26.25" customHeight="1" x14ac:dyDescent="0.45">
      <c r="A112" s="2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0"/>
      <c r="P112" s="26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26.25" customHeight="1" x14ac:dyDescent="0.45">
      <c r="A113" s="2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0"/>
      <c r="P113" s="26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26.25" customHeight="1" x14ac:dyDescent="0.45">
      <c r="A114" s="2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0"/>
      <c r="P114" s="26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26.25" customHeight="1" x14ac:dyDescent="0.45">
      <c r="A115" s="2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0"/>
      <c r="P115" s="26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26.25" customHeight="1" x14ac:dyDescent="0.45">
      <c r="A116" s="2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0"/>
      <c r="P116" s="26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26.25" customHeight="1" x14ac:dyDescent="0.45">
      <c r="A117" s="2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0"/>
      <c r="P117" s="26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26.25" customHeight="1" x14ac:dyDescent="0.45">
      <c r="A118" s="2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0"/>
      <c r="P118" s="26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26.25" customHeight="1" x14ac:dyDescent="0.45">
      <c r="A119" s="2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0"/>
      <c r="P119" s="26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26.25" customHeight="1" x14ac:dyDescent="0.45">
      <c r="A120" s="2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0"/>
      <c r="P120" s="26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26.25" customHeight="1" x14ac:dyDescent="0.45">
      <c r="A121" s="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0"/>
      <c r="P121" s="26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26.25" customHeight="1" x14ac:dyDescent="0.45">
      <c r="A122" s="2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0"/>
      <c r="P122" s="26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26.25" customHeight="1" x14ac:dyDescent="0.45">
      <c r="A123" s="2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0"/>
      <c r="P123" s="26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26.25" customHeight="1" x14ac:dyDescent="0.45">
      <c r="A124" s="2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0"/>
      <c r="P124" s="26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26.25" customHeight="1" x14ac:dyDescent="0.45">
      <c r="A125" s="2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0"/>
      <c r="P125" s="26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26.25" customHeight="1" x14ac:dyDescent="0.45">
      <c r="A126" s="2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0"/>
      <c r="P126" s="26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26.25" customHeight="1" x14ac:dyDescent="0.45">
      <c r="A127" s="2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0"/>
      <c r="P127" s="26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26.25" customHeight="1" x14ac:dyDescent="0.45">
      <c r="A128" s="2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0"/>
      <c r="P128" s="26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26.25" customHeight="1" x14ac:dyDescent="0.45">
      <c r="A129" s="2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0"/>
      <c r="P129" s="26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26.25" customHeight="1" x14ac:dyDescent="0.45">
      <c r="A130" s="2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0"/>
      <c r="P130" s="26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26.25" customHeight="1" x14ac:dyDescent="0.45">
      <c r="A131" s="2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0"/>
      <c r="P131" s="26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26.25" customHeight="1" x14ac:dyDescent="0.45">
      <c r="A132" s="2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0"/>
      <c r="P132" s="26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26.25" customHeight="1" x14ac:dyDescent="0.45">
      <c r="A133" s="2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0"/>
      <c r="P133" s="26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26.25" customHeight="1" x14ac:dyDescent="0.45">
      <c r="A134" s="2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0"/>
      <c r="P134" s="26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26.25" customHeight="1" x14ac:dyDescent="0.45">
      <c r="A135" s="2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0"/>
      <c r="P135" s="26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26.25" customHeight="1" x14ac:dyDescent="0.45">
      <c r="A136" s="2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0"/>
      <c r="P136" s="26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26.25" customHeight="1" x14ac:dyDescent="0.45">
      <c r="A137" s="2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0"/>
      <c r="P137" s="26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26.25" customHeight="1" x14ac:dyDescent="0.45">
      <c r="A138" s="2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0"/>
      <c r="P138" s="26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26.25" customHeight="1" x14ac:dyDescent="0.45">
      <c r="A139" s="2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0"/>
      <c r="P139" s="26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26.25" customHeight="1" x14ac:dyDescent="0.45">
      <c r="A140" s="2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0"/>
      <c r="P140" s="26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26.25" customHeight="1" x14ac:dyDescent="0.45">
      <c r="A141" s="2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0"/>
      <c r="P141" s="26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26.25" customHeight="1" x14ac:dyDescent="0.45">
      <c r="A142" s="2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0"/>
      <c r="P142" s="26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26.25" customHeight="1" x14ac:dyDescent="0.45">
      <c r="A143" s="2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0"/>
      <c r="P143" s="26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26.25" customHeight="1" x14ac:dyDescent="0.45">
      <c r="A144" s="2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0"/>
      <c r="P144" s="26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26.25" customHeight="1" x14ac:dyDescent="0.45">
      <c r="A145" s="2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0"/>
      <c r="P145" s="26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26.25" customHeight="1" x14ac:dyDescent="0.45">
      <c r="A146" s="2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0"/>
      <c r="P146" s="26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26.25" customHeight="1" x14ac:dyDescent="0.45">
      <c r="A147" s="2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0"/>
      <c r="P147" s="26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26.25" customHeight="1" x14ac:dyDescent="0.45">
      <c r="A148" s="2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0"/>
      <c r="P148" s="26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26.25" customHeight="1" x14ac:dyDescent="0.45">
      <c r="A149" s="2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0"/>
      <c r="P149" s="26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26.25" customHeight="1" x14ac:dyDescent="0.45">
      <c r="A150" s="2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0"/>
      <c r="P150" s="26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26.25" customHeight="1" x14ac:dyDescent="0.45">
      <c r="A151" s="2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0"/>
      <c r="P151" s="26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26.25" customHeight="1" x14ac:dyDescent="0.45">
      <c r="A152" s="2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0"/>
      <c r="P152" s="26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26.25" customHeight="1" x14ac:dyDescent="0.45">
      <c r="A153" s="2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0"/>
      <c r="P153" s="26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26.25" customHeight="1" x14ac:dyDescent="0.45">
      <c r="A154" s="2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0"/>
      <c r="P154" s="26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26.25" customHeight="1" x14ac:dyDescent="0.45">
      <c r="A155" s="2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0"/>
      <c r="P155" s="26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26.25" customHeight="1" x14ac:dyDescent="0.45">
      <c r="A156" s="2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0"/>
      <c r="P156" s="26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26.25" customHeight="1" x14ac:dyDescent="0.45">
      <c r="A157" s="2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0"/>
      <c r="P157" s="26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26.25" customHeight="1" x14ac:dyDescent="0.45">
      <c r="A158" s="2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0"/>
      <c r="P158" s="26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26.25" customHeight="1" x14ac:dyDescent="0.45">
      <c r="A159" s="2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0"/>
      <c r="P159" s="26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26.25" customHeight="1" x14ac:dyDescent="0.45">
      <c r="A160" s="2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0"/>
      <c r="P160" s="26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26.25" customHeight="1" x14ac:dyDescent="0.45">
      <c r="A161" s="2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0"/>
      <c r="P161" s="26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26.25" customHeight="1" x14ac:dyDescent="0.45">
      <c r="A162" s="2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0"/>
      <c r="P162" s="26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26.25" customHeight="1" x14ac:dyDescent="0.45">
      <c r="A163" s="2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0"/>
      <c r="P163" s="26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26.25" customHeight="1" x14ac:dyDescent="0.45">
      <c r="A164" s="2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0"/>
      <c r="P164" s="26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26.25" customHeight="1" x14ac:dyDescent="0.45">
      <c r="A165" s="2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0"/>
      <c r="P165" s="26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26.25" customHeight="1" x14ac:dyDescent="0.45">
      <c r="A166" s="2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0"/>
      <c r="P166" s="26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26.25" customHeight="1" x14ac:dyDescent="0.45">
      <c r="A167" s="2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0"/>
      <c r="P167" s="26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26.25" customHeight="1" x14ac:dyDescent="0.45">
      <c r="A168" s="2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0"/>
      <c r="P168" s="26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26.25" customHeight="1" x14ac:dyDescent="0.45">
      <c r="A169" s="2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0"/>
      <c r="P169" s="26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26.25" customHeight="1" x14ac:dyDescent="0.45">
      <c r="A170" s="2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0"/>
      <c r="P170" s="26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26.25" customHeight="1" x14ac:dyDescent="0.45">
      <c r="A171" s="2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0"/>
      <c r="P171" s="26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26.25" customHeight="1" x14ac:dyDescent="0.45">
      <c r="A172" s="2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0"/>
      <c r="P172" s="26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26.25" customHeight="1" x14ac:dyDescent="0.45">
      <c r="A173" s="2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0"/>
      <c r="P173" s="26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26.25" customHeight="1" x14ac:dyDescent="0.45">
      <c r="A174" s="2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0"/>
      <c r="P174" s="26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26.25" customHeight="1" x14ac:dyDescent="0.45">
      <c r="A175" s="2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0"/>
      <c r="P175" s="26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26.25" customHeight="1" x14ac:dyDescent="0.45">
      <c r="A176" s="2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0"/>
      <c r="P176" s="26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26.25" customHeight="1" x14ac:dyDescent="0.45">
      <c r="A177" s="2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0"/>
      <c r="P177" s="26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26.25" customHeight="1" x14ac:dyDescent="0.45">
      <c r="A178" s="2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0"/>
      <c r="P178" s="26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26.25" customHeight="1" x14ac:dyDescent="0.45">
      <c r="A179" s="2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0"/>
      <c r="P179" s="26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26.25" customHeight="1" x14ac:dyDescent="0.45">
      <c r="A180" s="2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0"/>
      <c r="P180" s="26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26.25" customHeight="1" x14ac:dyDescent="0.45">
      <c r="A181" s="2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0"/>
      <c r="P181" s="26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26.25" customHeight="1" x14ac:dyDescent="0.45">
      <c r="A182" s="2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0"/>
      <c r="P182" s="26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26.25" customHeight="1" x14ac:dyDescent="0.45">
      <c r="A183" s="2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0"/>
      <c r="P183" s="26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26.25" customHeight="1" x14ac:dyDescent="0.45">
      <c r="A184" s="2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0"/>
      <c r="P184" s="26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26.25" customHeight="1" x14ac:dyDescent="0.45">
      <c r="A185" s="2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0"/>
      <c r="P185" s="26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26.25" customHeight="1" x14ac:dyDescent="0.45">
      <c r="A186" s="2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0"/>
      <c r="P186" s="26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26.25" customHeight="1" x14ac:dyDescent="0.45">
      <c r="A187" s="2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0"/>
      <c r="P187" s="26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26.25" customHeight="1" x14ac:dyDescent="0.45">
      <c r="A188" s="2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0"/>
      <c r="P188" s="26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26.25" customHeight="1" x14ac:dyDescent="0.45">
      <c r="A189" s="2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0"/>
      <c r="P189" s="26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26.25" customHeight="1" x14ac:dyDescent="0.45">
      <c r="A190" s="2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0"/>
      <c r="P190" s="26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26.25" customHeight="1" x14ac:dyDescent="0.45">
      <c r="A191" s="2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0"/>
      <c r="P191" s="26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26.25" customHeight="1" x14ac:dyDescent="0.45">
      <c r="A192" s="2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0"/>
      <c r="P192" s="26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26.25" customHeight="1" x14ac:dyDescent="0.45">
      <c r="A193" s="2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0"/>
      <c r="P193" s="26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26.25" customHeight="1" x14ac:dyDescent="0.45">
      <c r="A194" s="2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0"/>
      <c r="P194" s="26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26.25" customHeight="1" x14ac:dyDescent="0.45">
      <c r="A195" s="2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0"/>
      <c r="P195" s="26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26.25" customHeight="1" x14ac:dyDescent="0.45">
      <c r="A196" s="2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0"/>
      <c r="P196" s="26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26.25" customHeight="1" x14ac:dyDescent="0.45">
      <c r="A197" s="2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0"/>
      <c r="P197" s="26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26.25" customHeight="1" x14ac:dyDescent="0.45">
      <c r="A198" s="2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0"/>
      <c r="P198" s="26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26.25" customHeight="1" x14ac:dyDescent="0.45">
      <c r="A199" s="2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0"/>
      <c r="P199" s="26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26.25" customHeight="1" x14ac:dyDescent="0.45">
      <c r="A200" s="2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0"/>
      <c r="P200" s="26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26.25" customHeight="1" x14ac:dyDescent="0.45">
      <c r="A201" s="2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0"/>
      <c r="P201" s="26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26.25" customHeight="1" x14ac:dyDescent="0.45">
      <c r="A202" s="2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0"/>
      <c r="P202" s="26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26.25" customHeight="1" x14ac:dyDescent="0.45">
      <c r="A203" s="2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0"/>
      <c r="P203" s="26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26.25" customHeight="1" x14ac:dyDescent="0.45">
      <c r="A204" s="2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0"/>
      <c r="P204" s="26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26.25" customHeight="1" x14ac:dyDescent="0.45">
      <c r="A205" s="2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0"/>
      <c r="P205" s="26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26.25" customHeight="1" x14ac:dyDescent="0.45">
      <c r="A206" s="2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0"/>
      <c r="P206" s="26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26.25" customHeight="1" x14ac:dyDescent="0.45">
      <c r="A207" s="2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0"/>
      <c r="P207" s="26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26.25" customHeight="1" x14ac:dyDescent="0.45">
      <c r="A208" s="2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0"/>
      <c r="P208" s="26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26.25" customHeight="1" x14ac:dyDescent="0.45">
      <c r="A209" s="2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0"/>
      <c r="P209" s="26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26.25" customHeight="1" x14ac:dyDescent="0.45">
      <c r="A210" s="2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0"/>
      <c r="P210" s="26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26.25" customHeight="1" x14ac:dyDescent="0.45">
      <c r="A211" s="2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0"/>
      <c r="P211" s="26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26.25" customHeight="1" x14ac:dyDescent="0.45">
      <c r="A212" s="2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0"/>
      <c r="P212" s="26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26.25" customHeight="1" x14ac:dyDescent="0.45">
      <c r="A213" s="2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0"/>
      <c r="P213" s="26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26.25" customHeight="1" x14ac:dyDescent="0.45">
      <c r="A214" s="2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0"/>
      <c r="P214" s="26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26.25" customHeight="1" x14ac:dyDescent="0.45">
      <c r="A215" s="2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0"/>
      <c r="P215" s="26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26.25" customHeight="1" x14ac:dyDescent="0.45">
      <c r="A216" s="2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0"/>
      <c r="P216" s="26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26.25" customHeight="1" x14ac:dyDescent="0.45">
      <c r="A217" s="2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0"/>
      <c r="P217" s="26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26.25" customHeight="1" x14ac:dyDescent="0.45">
      <c r="A218" s="2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0"/>
      <c r="P218" s="26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26.25" customHeight="1" x14ac:dyDescent="0.45">
      <c r="A219" s="2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0"/>
      <c r="P219" s="26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26.25" customHeight="1" x14ac:dyDescent="0.45">
      <c r="A220" s="2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0"/>
      <c r="P220" s="26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26.25" customHeight="1" x14ac:dyDescent="0.45">
      <c r="A221" s="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0"/>
      <c r="P221" s="26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26.25" customHeight="1" x14ac:dyDescent="0.45">
      <c r="A222" s="2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0"/>
      <c r="P222" s="26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26.25" customHeight="1" x14ac:dyDescent="0.45">
      <c r="A223" s="2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0"/>
      <c r="P223" s="26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26.25" customHeight="1" x14ac:dyDescent="0.45">
      <c r="A224" s="2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0"/>
      <c r="P224" s="26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26.25" customHeight="1" x14ac:dyDescent="0.45">
      <c r="A225" s="2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0"/>
      <c r="P225" s="26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26.25" customHeight="1" x14ac:dyDescent="0.45">
      <c r="A226" s="2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0"/>
      <c r="P226" s="26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26.25" customHeight="1" x14ac:dyDescent="0.45">
      <c r="A227" s="2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0"/>
      <c r="P227" s="26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26.25" customHeight="1" x14ac:dyDescent="0.45">
      <c r="A228" s="2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0"/>
      <c r="P228" s="26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26.25" customHeight="1" x14ac:dyDescent="0.45">
      <c r="A229" s="2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0"/>
      <c r="P229" s="26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26.25" customHeight="1" x14ac:dyDescent="0.45">
      <c r="A230" s="2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0"/>
      <c r="P230" s="26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26.25" customHeight="1" x14ac:dyDescent="0.45">
      <c r="A231" s="2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0"/>
      <c r="P231" s="26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26.25" customHeight="1" x14ac:dyDescent="0.45">
      <c r="A232" s="2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0"/>
      <c r="P232" s="26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26.25" customHeight="1" x14ac:dyDescent="0.45">
      <c r="A233" s="2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0"/>
      <c r="P233" s="26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26.25" customHeight="1" x14ac:dyDescent="0.45">
      <c r="A234" s="2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0"/>
      <c r="P234" s="26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26.25" customHeight="1" x14ac:dyDescent="0.45">
      <c r="A235" s="2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0"/>
      <c r="P235" s="26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26.25" customHeight="1" x14ac:dyDescent="0.45">
      <c r="A236" s="2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0"/>
      <c r="P236" s="26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26.25" customHeight="1" x14ac:dyDescent="0.45">
      <c r="A237" s="2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0"/>
      <c r="P237" s="26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26.25" customHeight="1" x14ac:dyDescent="0.45">
      <c r="A238" s="2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0"/>
      <c r="P238" s="26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26.25" customHeight="1" x14ac:dyDescent="0.45">
      <c r="A239" s="2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0"/>
      <c r="P239" s="26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26.25" customHeight="1" x14ac:dyDescent="0.45">
      <c r="A240" s="2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0"/>
      <c r="P240" s="26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26.25" customHeight="1" x14ac:dyDescent="0.45">
      <c r="A241" s="2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0"/>
      <c r="P241" s="26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26.25" customHeight="1" x14ac:dyDescent="0.45">
      <c r="A242" s="2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0"/>
      <c r="P242" s="26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26.25" customHeight="1" x14ac:dyDescent="0.45">
      <c r="A243" s="2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0"/>
      <c r="P243" s="26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26.25" customHeight="1" x14ac:dyDescent="0.45">
      <c r="A244" s="2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0"/>
      <c r="P244" s="26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26.25" customHeight="1" x14ac:dyDescent="0.45">
      <c r="A245" s="2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0"/>
      <c r="P245" s="26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26.25" customHeight="1" x14ac:dyDescent="0.45">
      <c r="A246" s="2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0"/>
      <c r="P246" s="26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26.25" customHeight="1" x14ac:dyDescent="0.45">
      <c r="A247" s="2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0"/>
      <c r="P247" s="26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26.25" customHeight="1" x14ac:dyDescent="0.45">
      <c r="A248" s="2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0"/>
      <c r="P248" s="26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26.25" customHeight="1" x14ac:dyDescent="0.45">
      <c r="A249" s="2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0"/>
      <c r="P249" s="26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26.25" customHeight="1" x14ac:dyDescent="0.45">
      <c r="A250" s="2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0"/>
      <c r="P250" s="26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26.25" customHeight="1" x14ac:dyDescent="0.45">
      <c r="A251" s="2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0"/>
      <c r="P251" s="26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26.25" customHeight="1" x14ac:dyDescent="0.45">
      <c r="A252" s="2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0"/>
      <c r="P252" s="26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26.25" customHeight="1" x14ac:dyDescent="0.45">
      <c r="A253" s="2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0"/>
      <c r="P253" s="26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26.25" customHeight="1" x14ac:dyDescent="0.45">
      <c r="A254" s="2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0"/>
      <c r="P254" s="26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26.25" customHeight="1" x14ac:dyDescent="0.45">
      <c r="A255" s="2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0"/>
      <c r="P255" s="26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26.25" customHeight="1" x14ac:dyDescent="0.45">
      <c r="A256" s="2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0"/>
      <c r="P256" s="26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26.25" customHeight="1" x14ac:dyDescent="0.45">
      <c r="A257" s="2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0"/>
      <c r="P257" s="26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26.25" customHeight="1" x14ac:dyDescent="0.45">
      <c r="A258" s="2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0"/>
      <c r="P258" s="26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26.25" customHeight="1" x14ac:dyDescent="0.45">
      <c r="A259" s="2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0"/>
      <c r="P259" s="26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26.25" customHeight="1" x14ac:dyDescent="0.45">
      <c r="A260" s="2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0"/>
      <c r="P260" s="26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26.25" customHeight="1" x14ac:dyDescent="0.45">
      <c r="A261" s="2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0"/>
      <c r="P261" s="26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26.25" customHeight="1" x14ac:dyDescent="0.45">
      <c r="A262" s="2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0"/>
      <c r="P262" s="26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26.25" customHeight="1" x14ac:dyDescent="0.45">
      <c r="A263" s="2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0"/>
      <c r="P263" s="26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26.25" customHeight="1" x14ac:dyDescent="0.45">
      <c r="A264" s="2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0"/>
      <c r="P264" s="26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26.25" customHeight="1" x14ac:dyDescent="0.45">
      <c r="A265" s="2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0"/>
      <c r="P265" s="26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26.25" customHeight="1" x14ac:dyDescent="0.45">
      <c r="A266" s="2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0"/>
      <c r="P266" s="26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26.25" customHeight="1" x14ac:dyDescent="0.45">
      <c r="A267" s="2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0"/>
      <c r="P267" s="26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26.25" customHeight="1" x14ac:dyDescent="0.45">
      <c r="A268" s="2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0"/>
      <c r="P268" s="26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26.25" customHeight="1" x14ac:dyDescent="0.45">
      <c r="A269" s="2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0"/>
      <c r="P269" s="26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26.25" customHeight="1" x14ac:dyDescent="0.45">
      <c r="A270" s="2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0"/>
      <c r="P270" s="26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26.25" customHeight="1" x14ac:dyDescent="0.45">
      <c r="A271" s="2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0"/>
      <c r="P271" s="26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26.25" customHeight="1" x14ac:dyDescent="0.45">
      <c r="A272" s="2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0"/>
      <c r="P272" s="26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26.25" customHeight="1" x14ac:dyDescent="0.45">
      <c r="A273" s="2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0"/>
      <c r="P273" s="26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26.25" customHeight="1" x14ac:dyDescent="0.45">
      <c r="A274" s="2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0"/>
      <c r="P274" s="26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26.25" customHeight="1" x14ac:dyDescent="0.45">
      <c r="A275" s="2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0"/>
      <c r="P275" s="26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26.25" customHeight="1" x14ac:dyDescent="0.45">
      <c r="A276" s="2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0"/>
      <c r="P276" s="26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26.25" customHeight="1" x14ac:dyDescent="0.45">
      <c r="A277" s="2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0"/>
      <c r="P277" s="26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26.25" customHeight="1" x14ac:dyDescent="0.45">
      <c r="A278" s="2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0"/>
      <c r="P278" s="26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26.25" customHeight="1" x14ac:dyDescent="0.45">
      <c r="A279" s="2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0"/>
      <c r="P279" s="26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26.25" customHeight="1" x14ac:dyDescent="0.45">
      <c r="A280" s="2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0"/>
      <c r="P280" s="26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26.25" customHeight="1" x14ac:dyDescent="0.45">
      <c r="A281" s="2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0"/>
      <c r="P281" s="26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26.25" customHeight="1" x14ac:dyDescent="0.45">
      <c r="A282" s="2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0"/>
      <c r="P282" s="26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26.25" customHeight="1" x14ac:dyDescent="0.45">
      <c r="A283" s="2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0"/>
      <c r="P283" s="26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26.25" customHeight="1" x14ac:dyDescent="0.45">
      <c r="A284" s="2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0"/>
      <c r="P284" s="26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26.25" customHeight="1" x14ac:dyDescent="0.45">
      <c r="A285" s="2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0"/>
      <c r="P285" s="26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26.25" customHeight="1" x14ac:dyDescent="0.45">
      <c r="A286" s="2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0"/>
      <c r="P286" s="26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26.25" customHeight="1" x14ac:dyDescent="0.45">
      <c r="A287" s="2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0"/>
      <c r="P287" s="26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26.25" customHeight="1" x14ac:dyDescent="0.45">
      <c r="A288" s="2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0"/>
      <c r="P288" s="26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26.25" customHeight="1" x14ac:dyDescent="0.45">
      <c r="A289" s="2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0"/>
      <c r="P289" s="26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26.25" customHeight="1" x14ac:dyDescent="0.45">
      <c r="A290" s="2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0"/>
      <c r="P290" s="26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26.25" customHeight="1" x14ac:dyDescent="0.45">
      <c r="A291" s="2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0"/>
      <c r="P291" s="26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26.25" customHeight="1" x14ac:dyDescent="0.45">
      <c r="A292" s="2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0"/>
      <c r="P292" s="26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26.25" customHeight="1" x14ac:dyDescent="0.45">
      <c r="A293" s="2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0"/>
      <c r="P293" s="26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26.25" customHeight="1" x14ac:dyDescent="0.45">
      <c r="A294" s="2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0"/>
      <c r="P294" s="26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26.25" customHeight="1" x14ac:dyDescent="0.45">
      <c r="A295" s="2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0"/>
      <c r="P295" s="26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26.25" customHeight="1" x14ac:dyDescent="0.45">
      <c r="A296" s="2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0"/>
      <c r="P296" s="26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26.25" customHeight="1" x14ac:dyDescent="0.45">
      <c r="A297" s="2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0"/>
      <c r="P297" s="26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26.25" customHeight="1" x14ac:dyDescent="0.45">
      <c r="A298" s="2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0"/>
      <c r="P298" s="26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26.25" customHeight="1" x14ac:dyDescent="0.45">
      <c r="A299" s="2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0"/>
      <c r="P299" s="26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26.25" customHeight="1" x14ac:dyDescent="0.45">
      <c r="A300" s="2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0"/>
      <c r="P300" s="26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26.25" customHeight="1" x14ac:dyDescent="0.45">
      <c r="A301" s="2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0"/>
      <c r="P301" s="26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26.25" customHeight="1" x14ac:dyDescent="0.45">
      <c r="A302" s="2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0"/>
      <c r="P302" s="26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26.25" customHeight="1" x14ac:dyDescent="0.45">
      <c r="A303" s="2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0"/>
      <c r="P303" s="26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26.25" customHeight="1" x14ac:dyDescent="0.45">
      <c r="A304" s="2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0"/>
      <c r="P304" s="26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26.25" customHeight="1" x14ac:dyDescent="0.45">
      <c r="A305" s="2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0"/>
      <c r="P305" s="26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26.25" customHeight="1" x14ac:dyDescent="0.45">
      <c r="A306" s="2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0"/>
      <c r="P306" s="26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26.25" customHeight="1" x14ac:dyDescent="0.45">
      <c r="A307" s="2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0"/>
      <c r="P307" s="26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26.25" customHeight="1" x14ac:dyDescent="0.45">
      <c r="A308" s="2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0"/>
      <c r="P308" s="26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26.25" customHeight="1" x14ac:dyDescent="0.45">
      <c r="A309" s="2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0"/>
      <c r="P309" s="26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26.25" customHeight="1" x14ac:dyDescent="0.45">
      <c r="A310" s="2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0"/>
      <c r="P310" s="26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26.25" customHeight="1" x14ac:dyDescent="0.45">
      <c r="A311" s="2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0"/>
      <c r="P311" s="26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26.25" customHeight="1" x14ac:dyDescent="0.45">
      <c r="A312" s="2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0"/>
      <c r="P312" s="26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26.25" customHeight="1" x14ac:dyDescent="0.45">
      <c r="A313" s="2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0"/>
      <c r="P313" s="26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26.25" customHeight="1" x14ac:dyDescent="0.45">
      <c r="A314" s="2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0"/>
      <c r="P314" s="26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26.25" customHeight="1" x14ac:dyDescent="0.45">
      <c r="A315" s="2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0"/>
      <c r="P315" s="26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26.25" customHeight="1" x14ac:dyDescent="0.45">
      <c r="A316" s="2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0"/>
      <c r="P316" s="26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26.25" customHeight="1" x14ac:dyDescent="0.45">
      <c r="A317" s="2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0"/>
      <c r="P317" s="26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26.25" customHeight="1" x14ac:dyDescent="0.45">
      <c r="A318" s="2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0"/>
      <c r="P318" s="26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26.25" customHeight="1" x14ac:dyDescent="0.45">
      <c r="A319" s="2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0"/>
      <c r="P319" s="26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26.25" customHeight="1" x14ac:dyDescent="0.45">
      <c r="A320" s="2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0"/>
      <c r="P320" s="26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26.25" customHeight="1" x14ac:dyDescent="0.45">
      <c r="A321" s="2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0"/>
      <c r="P321" s="26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26.25" customHeight="1" x14ac:dyDescent="0.45">
      <c r="A322" s="2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0"/>
      <c r="P322" s="26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26.25" customHeight="1" x14ac:dyDescent="0.45">
      <c r="A323" s="2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0"/>
      <c r="P323" s="26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26.25" customHeight="1" x14ac:dyDescent="0.45">
      <c r="A324" s="2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0"/>
      <c r="P324" s="26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26.25" customHeight="1" x14ac:dyDescent="0.45">
      <c r="A325" s="2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0"/>
      <c r="P325" s="26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26.25" customHeight="1" x14ac:dyDescent="0.45">
      <c r="A326" s="2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0"/>
      <c r="P326" s="26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26.25" customHeight="1" x14ac:dyDescent="0.45">
      <c r="A327" s="2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0"/>
      <c r="P327" s="26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26.25" customHeight="1" x14ac:dyDescent="0.45">
      <c r="A328" s="2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0"/>
      <c r="P328" s="26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26.25" customHeight="1" x14ac:dyDescent="0.45">
      <c r="A329" s="2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0"/>
      <c r="P329" s="26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26.25" customHeight="1" x14ac:dyDescent="0.45">
      <c r="A330" s="2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0"/>
      <c r="P330" s="26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26.25" customHeight="1" x14ac:dyDescent="0.45">
      <c r="A331" s="2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0"/>
      <c r="P331" s="26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26.25" customHeight="1" x14ac:dyDescent="0.45">
      <c r="A332" s="2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0"/>
      <c r="P332" s="26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26.25" customHeight="1" x14ac:dyDescent="0.45">
      <c r="A333" s="2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0"/>
      <c r="P333" s="26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26.25" customHeight="1" x14ac:dyDescent="0.45">
      <c r="A334" s="2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0"/>
      <c r="P334" s="26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26.25" customHeight="1" x14ac:dyDescent="0.45">
      <c r="A335" s="2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0"/>
      <c r="P335" s="26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26.25" customHeight="1" x14ac:dyDescent="0.45">
      <c r="A336" s="2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0"/>
      <c r="P336" s="26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26.25" customHeight="1" x14ac:dyDescent="0.45">
      <c r="A337" s="2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0"/>
      <c r="P337" s="26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26.25" customHeight="1" x14ac:dyDescent="0.45">
      <c r="A338" s="2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0"/>
      <c r="P338" s="26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26.25" customHeight="1" x14ac:dyDescent="0.45">
      <c r="A339" s="2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0"/>
      <c r="P339" s="26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26.25" customHeight="1" x14ac:dyDescent="0.45">
      <c r="A340" s="2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0"/>
      <c r="P340" s="26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26.25" customHeight="1" x14ac:dyDescent="0.45">
      <c r="A341" s="2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0"/>
      <c r="P341" s="26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26.25" customHeight="1" x14ac:dyDescent="0.45">
      <c r="A342" s="2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0"/>
      <c r="P342" s="26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26.25" customHeight="1" x14ac:dyDescent="0.45">
      <c r="A343" s="2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0"/>
      <c r="P343" s="26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26.25" customHeight="1" x14ac:dyDescent="0.45">
      <c r="A344" s="2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0"/>
      <c r="P344" s="26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26.25" customHeight="1" x14ac:dyDescent="0.45">
      <c r="A345" s="2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0"/>
      <c r="P345" s="26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26.25" customHeight="1" x14ac:dyDescent="0.45">
      <c r="A346" s="2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0"/>
      <c r="P346" s="26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26.25" customHeight="1" x14ac:dyDescent="0.45">
      <c r="A347" s="2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0"/>
      <c r="P347" s="26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26.25" customHeight="1" x14ac:dyDescent="0.45">
      <c r="A348" s="2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0"/>
      <c r="P348" s="26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26.25" customHeight="1" x14ac:dyDescent="0.45">
      <c r="A349" s="2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0"/>
      <c r="P349" s="26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26.25" customHeight="1" x14ac:dyDescent="0.45">
      <c r="A350" s="2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0"/>
      <c r="P350" s="26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26.25" customHeight="1" x14ac:dyDescent="0.45">
      <c r="A351" s="2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0"/>
      <c r="P351" s="26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26.25" customHeight="1" x14ac:dyDescent="0.45">
      <c r="A352" s="2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0"/>
      <c r="P352" s="26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26.25" customHeight="1" x14ac:dyDescent="0.45">
      <c r="A353" s="2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0"/>
      <c r="P353" s="26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26.25" customHeight="1" x14ac:dyDescent="0.45">
      <c r="A354" s="2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0"/>
      <c r="P354" s="26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26.25" customHeight="1" x14ac:dyDescent="0.45">
      <c r="A355" s="2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0"/>
      <c r="P355" s="26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26.25" customHeight="1" x14ac:dyDescent="0.45">
      <c r="A356" s="2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0"/>
      <c r="P356" s="26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26.25" customHeight="1" x14ac:dyDescent="0.45">
      <c r="A357" s="2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0"/>
      <c r="P357" s="2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26.25" customHeight="1" x14ac:dyDescent="0.45">
      <c r="A358" s="2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0"/>
      <c r="P358" s="2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26.25" customHeight="1" x14ac:dyDescent="0.45">
      <c r="A359" s="2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0"/>
      <c r="P359" s="2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26.25" customHeight="1" x14ac:dyDescent="0.45">
      <c r="A360" s="2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0"/>
      <c r="P360" s="26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26.25" customHeight="1" x14ac:dyDescent="0.45">
      <c r="A361" s="2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0"/>
      <c r="P361" s="26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26.25" customHeight="1" x14ac:dyDescent="0.45">
      <c r="A362" s="2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0"/>
      <c r="P362" s="26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26.25" customHeight="1" x14ac:dyDescent="0.45">
      <c r="A363" s="2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0"/>
      <c r="P363" s="26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26.25" customHeight="1" x14ac:dyDescent="0.45">
      <c r="A364" s="2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0"/>
      <c r="P364" s="26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26.25" customHeight="1" x14ac:dyDescent="0.45">
      <c r="A365" s="2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0"/>
      <c r="P365" s="26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26.25" customHeight="1" x14ac:dyDescent="0.45">
      <c r="A366" s="2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0"/>
      <c r="P366" s="26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26.25" customHeight="1" x14ac:dyDescent="0.45">
      <c r="A367" s="2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0"/>
      <c r="P367" s="26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26.25" customHeight="1" x14ac:dyDescent="0.45">
      <c r="A368" s="2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0"/>
      <c r="P368" s="26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26.25" customHeight="1" x14ac:dyDescent="0.45">
      <c r="A369" s="2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0"/>
      <c r="P369" s="26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26.25" customHeight="1" x14ac:dyDescent="0.45">
      <c r="A370" s="2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0"/>
      <c r="P370" s="26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26.25" customHeight="1" x14ac:dyDescent="0.45">
      <c r="A371" s="2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0"/>
      <c r="P371" s="26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26.25" customHeight="1" x14ac:dyDescent="0.45">
      <c r="A372" s="2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0"/>
      <c r="P372" s="26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26.25" customHeight="1" x14ac:dyDescent="0.45">
      <c r="A373" s="2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0"/>
      <c r="P373" s="26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26.25" customHeight="1" x14ac:dyDescent="0.45">
      <c r="A374" s="2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0"/>
      <c r="P374" s="26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26.25" customHeight="1" x14ac:dyDescent="0.45">
      <c r="A375" s="2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0"/>
      <c r="P375" s="26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26.25" customHeight="1" x14ac:dyDescent="0.45">
      <c r="A376" s="2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0"/>
      <c r="P376" s="26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26.25" customHeight="1" x14ac:dyDescent="0.45">
      <c r="A377" s="2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0"/>
      <c r="P377" s="26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26.25" customHeight="1" x14ac:dyDescent="0.45">
      <c r="A378" s="2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0"/>
      <c r="P378" s="26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26.25" customHeight="1" x14ac:dyDescent="0.45">
      <c r="A379" s="2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0"/>
      <c r="P379" s="26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26.25" customHeight="1" x14ac:dyDescent="0.45">
      <c r="A380" s="2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0"/>
      <c r="P380" s="26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26.25" customHeight="1" x14ac:dyDescent="0.45">
      <c r="A381" s="2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0"/>
      <c r="P381" s="26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26.25" customHeight="1" x14ac:dyDescent="0.45">
      <c r="A382" s="2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0"/>
      <c r="P382" s="26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26.25" customHeight="1" x14ac:dyDescent="0.45">
      <c r="A383" s="2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0"/>
      <c r="P383" s="26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26.25" customHeight="1" x14ac:dyDescent="0.45">
      <c r="A384" s="2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0"/>
      <c r="P384" s="26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26.25" customHeight="1" x14ac:dyDescent="0.45">
      <c r="A385" s="2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0"/>
      <c r="P385" s="26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26.25" customHeight="1" x14ac:dyDescent="0.45">
      <c r="A386" s="2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0"/>
      <c r="P386" s="26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26.25" customHeight="1" x14ac:dyDescent="0.45">
      <c r="A387" s="2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0"/>
      <c r="P387" s="26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26.25" customHeight="1" x14ac:dyDescent="0.45">
      <c r="A388" s="2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0"/>
      <c r="P388" s="26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26.25" customHeight="1" x14ac:dyDescent="0.45">
      <c r="A389" s="2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0"/>
      <c r="P389" s="26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26.25" customHeight="1" x14ac:dyDescent="0.45">
      <c r="A390" s="2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0"/>
      <c r="P390" s="26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26.25" customHeight="1" x14ac:dyDescent="0.45">
      <c r="A391" s="2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0"/>
      <c r="P391" s="26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26.25" customHeight="1" x14ac:dyDescent="0.45">
      <c r="A392" s="2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0"/>
      <c r="P392" s="26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26.25" customHeight="1" x14ac:dyDescent="0.45">
      <c r="A393" s="2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0"/>
      <c r="P393" s="26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26.25" customHeight="1" x14ac:dyDescent="0.45">
      <c r="A394" s="2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0"/>
      <c r="P394" s="26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26.25" customHeight="1" x14ac:dyDescent="0.45">
      <c r="A395" s="2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0"/>
      <c r="P395" s="26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26.25" customHeight="1" x14ac:dyDescent="0.45">
      <c r="A396" s="2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0"/>
      <c r="P396" s="26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26.25" customHeight="1" x14ac:dyDescent="0.45">
      <c r="A397" s="2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0"/>
      <c r="P397" s="26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26.25" customHeight="1" x14ac:dyDescent="0.45">
      <c r="A398" s="2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0"/>
      <c r="P398" s="26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26.25" customHeight="1" x14ac:dyDescent="0.45">
      <c r="A399" s="2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0"/>
      <c r="P399" s="26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26.25" customHeight="1" x14ac:dyDescent="0.45">
      <c r="A400" s="2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0"/>
      <c r="P400" s="26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26.25" customHeight="1" x14ac:dyDescent="0.45">
      <c r="A401" s="2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0"/>
      <c r="P401" s="26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26.25" customHeight="1" x14ac:dyDescent="0.45">
      <c r="A402" s="2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0"/>
      <c r="P402" s="26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26.25" customHeight="1" x14ac:dyDescent="0.45">
      <c r="A403" s="2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0"/>
      <c r="P403" s="26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26.25" customHeight="1" x14ac:dyDescent="0.45">
      <c r="A404" s="2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0"/>
      <c r="P404" s="26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26.25" customHeight="1" x14ac:dyDescent="0.45">
      <c r="A405" s="2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0"/>
      <c r="P405" s="26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26.25" customHeight="1" x14ac:dyDescent="0.45">
      <c r="A406" s="2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0"/>
      <c r="P406" s="26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26.25" customHeight="1" x14ac:dyDescent="0.45">
      <c r="A407" s="2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0"/>
      <c r="P407" s="26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26.25" customHeight="1" x14ac:dyDescent="0.45">
      <c r="A408" s="2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0"/>
      <c r="P408" s="26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26.25" customHeight="1" x14ac:dyDescent="0.45">
      <c r="A409" s="2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0"/>
      <c r="P409" s="26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26.25" customHeight="1" x14ac:dyDescent="0.45">
      <c r="A410" s="2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0"/>
      <c r="P410" s="26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26.25" customHeight="1" x14ac:dyDescent="0.45">
      <c r="A411" s="2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0"/>
      <c r="P411" s="26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26.25" customHeight="1" x14ac:dyDescent="0.45">
      <c r="A412" s="2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0"/>
      <c r="P412" s="26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26.25" customHeight="1" x14ac:dyDescent="0.45">
      <c r="A413" s="2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0"/>
      <c r="P413" s="26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26.25" customHeight="1" x14ac:dyDescent="0.45">
      <c r="A414" s="2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0"/>
      <c r="P414" s="26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26.25" customHeight="1" x14ac:dyDescent="0.45">
      <c r="A415" s="2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0"/>
      <c r="P415" s="26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26.25" customHeight="1" x14ac:dyDescent="0.45">
      <c r="A416" s="2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0"/>
      <c r="P416" s="26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26.25" customHeight="1" x14ac:dyDescent="0.45">
      <c r="A417" s="2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0"/>
      <c r="P417" s="26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26.25" customHeight="1" x14ac:dyDescent="0.45">
      <c r="A418" s="2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0"/>
      <c r="P418" s="26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26.25" customHeight="1" x14ac:dyDescent="0.45">
      <c r="A419" s="2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0"/>
      <c r="P419" s="26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26.25" customHeight="1" x14ac:dyDescent="0.45">
      <c r="A420" s="2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0"/>
      <c r="P420" s="26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26.25" customHeight="1" x14ac:dyDescent="0.45">
      <c r="A421" s="2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0"/>
      <c r="P421" s="26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26.25" customHeight="1" x14ac:dyDescent="0.45">
      <c r="A422" s="2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0"/>
      <c r="P422" s="26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26.25" customHeight="1" x14ac:dyDescent="0.45">
      <c r="A423" s="2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0"/>
      <c r="P423" s="26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26.25" customHeight="1" x14ac:dyDescent="0.45">
      <c r="A424" s="2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0"/>
      <c r="P424" s="26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26.25" customHeight="1" x14ac:dyDescent="0.45">
      <c r="A425" s="2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0"/>
      <c r="P425" s="26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26.25" customHeight="1" x14ac:dyDescent="0.45">
      <c r="A426" s="2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0"/>
      <c r="P426" s="26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26.25" customHeight="1" x14ac:dyDescent="0.45">
      <c r="A427" s="2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0"/>
      <c r="P427" s="26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26.25" customHeight="1" x14ac:dyDescent="0.45">
      <c r="A428" s="2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0"/>
      <c r="P428" s="26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26.25" customHeight="1" x14ac:dyDescent="0.45">
      <c r="A429" s="2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0"/>
      <c r="P429" s="26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26.25" customHeight="1" x14ac:dyDescent="0.45">
      <c r="A430" s="2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0"/>
      <c r="P430" s="26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26.25" customHeight="1" x14ac:dyDescent="0.45">
      <c r="A431" s="2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0"/>
      <c r="P431" s="26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26.25" customHeight="1" x14ac:dyDescent="0.45">
      <c r="A432" s="2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0"/>
      <c r="P432" s="26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26.25" customHeight="1" x14ac:dyDescent="0.45">
      <c r="A433" s="2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0"/>
      <c r="P433" s="26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26.25" customHeight="1" x14ac:dyDescent="0.45">
      <c r="A434" s="2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0"/>
      <c r="P434" s="26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26.25" customHeight="1" x14ac:dyDescent="0.45">
      <c r="A435" s="2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0"/>
      <c r="P435" s="26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26.25" customHeight="1" x14ac:dyDescent="0.45">
      <c r="A436" s="2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0"/>
      <c r="P436" s="26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26.25" customHeight="1" x14ac:dyDescent="0.45">
      <c r="A437" s="2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0"/>
      <c r="P437" s="26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26.25" customHeight="1" x14ac:dyDescent="0.45">
      <c r="A438" s="2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0"/>
      <c r="P438" s="26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26.25" customHeight="1" x14ac:dyDescent="0.45">
      <c r="A439" s="2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0"/>
      <c r="P439" s="26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26.25" customHeight="1" x14ac:dyDescent="0.45">
      <c r="A440" s="2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0"/>
      <c r="P440" s="26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26.25" customHeight="1" x14ac:dyDescent="0.45">
      <c r="A441" s="2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0"/>
      <c r="P441" s="26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26.25" customHeight="1" x14ac:dyDescent="0.45">
      <c r="A442" s="2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0"/>
      <c r="P442" s="26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26.25" customHeight="1" x14ac:dyDescent="0.45">
      <c r="A443" s="2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0"/>
      <c r="P443" s="26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26.25" customHeight="1" x14ac:dyDescent="0.45">
      <c r="A444" s="2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0"/>
      <c r="P444" s="26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26.25" customHeight="1" x14ac:dyDescent="0.45">
      <c r="A445" s="2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0"/>
      <c r="P445" s="26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26.25" customHeight="1" x14ac:dyDescent="0.45">
      <c r="A446" s="2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0"/>
      <c r="P446" s="26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26.25" customHeight="1" x14ac:dyDescent="0.45">
      <c r="A447" s="2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0"/>
      <c r="P447" s="26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26.25" customHeight="1" x14ac:dyDescent="0.45">
      <c r="A448" s="2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0"/>
      <c r="P448" s="26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26.25" customHeight="1" x14ac:dyDescent="0.45">
      <c r="A449" s="2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0"/>
      <c r="P449" s="26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26.25" customHeight="1" x14ac:dyDescent="0.45">
      <c r="A450" s="2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0"/>
      <c r="P450" s="26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26.25" customHeight="1" x14ac:dyDescent="0.45">
      <c r="A451" s="2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0"/>
      <c r="P451" s="26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26.25" customHeight="1" x14ac:dyDescent="0.45">
      <c r="A452" s="2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0"/>
      <c r="P452" s="26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26.25" customHeight="1" x14ac:dyDescent="0.45">
      <c r="A453" s="2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0"/>
      <c r="P453" s="26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26.25" customHeight="1" x14ac:dyDescent="0.45">
      <c r="A454" s="2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0"/>
      <c r="P454" s="26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26.25" customHeight="1" x14ac:dyDescent="0.45">
      <c r="A455" s="2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0"/>
      <c r="P455" s="26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26.25" customHeight="1" x14ac:dyDescent="0.45">
      <c r="A456" s="2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0"/>
      <c r="P456" s="26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26.25" customHeight="1" x14ac:dyDescent="0.45">
      <c r="A457" s="2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0"/>
      <c r="P457" s="26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26.25" customHeight="1" x14ac:dyDescent="0.45">
      <c r="A458" s="2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0"/>
      <c r="P458" s="26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26.25" customHeight="1" x14ac:dyDescent="0.45">
      <c r="A459" s="2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0"/>
      <c r="P459" s="26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26.25" customHeight="1" x14ac:dyDescent="0.45">
      <c r="A460" s="2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0"/>
      <c r="P460" s="26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26.25" customHeight="1" x14ac:dyDescent="0.45">
      <c r="A461" s="2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0"/>
      <c r="P461" s="26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26.25" customHeight="1" x14ac:dyDescent="0.45">
      <c r="A462" s="2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0"/>
      <c r="P462" s="26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26.25" customHeight="1" x14ac:dyDescent="0.45">
      <c r="A463" s="2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0"/>
      <c r="P463" s="26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26.25" customHeight="1" x14ac:dyDescent="0.45">
      <c r="A464" s="2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0"/>
      <c r="P464" s="26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26.25" customHeight="1" x14ac:dyDescent="0.45">
      <c r="A465" s="2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0"/>
      <c r="P465" s="26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26.25" customHeight="1" x14ac:dyDescent="0.45">
      <c r="A466" s="2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0"/>
      <c r="P466" s="26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26.25" customHeight="1" x14ac:dyDescent="0.45">
      <c r="A467" s="2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0"/>
      <c r="P467" s="26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26.25" customHeight="1" x14ac:dyDescent="0.45">
      <c r="A468" s="2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0"/>
      <c r="P468" s="26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26.25" customHeight="1" x14ac:dyDescent="0.45">
      <c r="A469" s="2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0"/>
      <c r="P469" s="26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26.25" customHeight="1" x14ac:dyDescent="0.45">
      <c r="A470" s="2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0"/>
      <c r="P470" s="26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26.25" customHeight="1" x14ac:dyDescent="0.45">
      <c r="A471" s="2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0"/>
      <c r="P471" s="26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26.25" customHeight="1" x14ac:dyDescent="0.45">
      <c r="A472" s="2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0"/>
      <c r="P472" s="26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26.25" customHeight="1" x14ac:dyDescent="0.45">
      <c r="A473" s="2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0"/>
      <c r="P473" s="26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26.25" customHeight="1" x14ac:dyDescent="0.45">
      <c r="A474" s="2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0"/>
      <c r="P474" s="26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26.25" customHeight="1" x14ac:dyDescent="0.45">
      <c r="A475" s="2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0"/>
      <c r="P475" s="26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26.25" customHeight="1" x14ac:dyDescent="0.45">
      <c r="A476" s="2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0"/>
      <c r="P476" s="26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26.25" customHeight="1" x14ac:dyDescent="0.45">
      <c r="A477" s="2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0"/>
      <c r="P477" s="26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26.25" customHeight="1" x14ac:dyDescent="0.45">
      <c r="A478" s="2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0"/>
      <c r="P478" s="26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26.25" customHeight="1" x14ac:dyDescent="0.45">
      <c r="A479" s="2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0"/>
      <c r="P479" s="26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26.25" customHeight="1" x14ac:dyDescent="0.45">
      <c r="A480" s="2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0"/>
      <c r="P480" s="26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26.25" customHeight="1" x14ac:dyDescent="0.45">
      <c r="A481" s="2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0"/>
      <c r="P481" s="26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26.25" customHeight="1" x14ac:dyDescent="0.45">
      <c r="A482" s="2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0"/>
      <c r="P482" s="26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26.25" customHeight="1" x14ac:dyDescent="0.45">
      <c r="A483" s="2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0"/>
      <c r="P483" s="26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26.25" customHeight="1" x14ac:dyDescent="0.45">
      <c r="A484" s="2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0"/>
      <c r="P484" s="26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26.25" customHeight="1" x14ac:dyDescent="0.45">
      <c r="A485" s="2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0"/>
      <c r="P485" s="26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26.25" customHeight="1" x14ac:dyDescent="0.45">
      <c r="A486" s="2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0"/>
      <c r="P486" s="26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26.25" customHeight="1" x14ac:dyDescent="0.45">
      <c r="A487" s="2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0"/>
      <c r="P487" s="26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26.25" customHeight="1" x14ac:dyDescent="0.45">
      <c r="A488" s="2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0"/>
      <c r="P488" s="26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26.25" customHeight="1" x14ac:dyDescent="0.45">
      <c r="A489" s="2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0"/>
      <c r="P489" s="26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26.25" customHeight="1" x14ac:dyDescent="0.45">
      <c r="A490" s="2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0"/>
      <c r="P490" s="26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26.25" customHeight="1" x14ac:dyDescent="0.45">
      <c r="A491" s="2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0"/>
      <c r="P491" s="26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26.25" customHeight="1" x14ac:dyDescent="0.45">
      <c r="A492" s="2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0"/>
      <c r="P492" s="26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26.25" customHeight="1" x14ac:dyDescent="0.45">
      <c r="A493" s="2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0"/>
      <c r="P493" s="26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26.25" customHeight="1" x14ac:dyDescent="0.45">
      <c r="A494" s="2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0"/>
      <c r="P494" s="26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26.25" customHeight="1" x14ac:dyDescent="0.45">
      <c r="A495" s="2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0"/>
      <c r="P495" s="26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26.25" customHeight="1" x14ac:dyDescent="0.45">
      <c r="A496" s="2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0"/>
      <c r="P496" s="26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26.25" customHeight="1" x14ac:dyDescent="0.45">
      <c r="A497" s="2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0"/>
      <c r="P497" s="26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26.25" customHeight="1" x14ac:dyDescent="0.45">
      <c r="A498" s="2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0"/>
      <c r="P498" s="26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26.25" customHeight="1" x14ac:dyDescent="0.45">
      <c r="A499" s="2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0"/>
      <c r="P499" s="26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26.25" customHeight="1" x14ac:dyDescent="0.45">
      <c r="A500" s="2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0"/>
      <c r="P500" s="26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26.25" customHeight="1" x14ac:dyDescent="0.45">
      <c r="A501" s="2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0"/>
      <c r="P501" s="26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26.25" customHeight="1" x14ac:dyDescent="0.45">
      <c r="A502" s="2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0"/>
      <c r="P502" s="26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26.25" customHeight="1" x14ac:dyDescent="0.45">
      <c r="A503" s="2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0"/>
      <c r="P503" s="26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26.25" customHeight="1" x14ac:dyDescent="0.45">
      <c r="A504" s="2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0"/>
      <c r="P504" s="26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26.25" customHeight="1" x14ac:dyDescent="0.45">
      <c r="A505" s="2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0"/>
      <c r="P505" s="26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26.25" customHeight="1" x14ac:dyDescent="0.45">
      <c r="A506" s="2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0"/>
      <c r="P506" s="26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26.25" customHeight="1" x14ac:dyDescent="0.45">
      <c r="A507" s="2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0"/>
      <c r="P507" s="26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26.25" customHeight="1" x14ac:dyDescent="0.45">
      <c r="A508" s="2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0"/>
      <c r="P508" s="26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26.25" customHeight="1" x14ac:dyDescent="0.45">
      <c r="A509" s="2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0"/>
      <c r="P509" s="26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26.25" customHeight="1" x14ac:dyDescent="0.45">
      <c r="A510" s="2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0"/>
      <c r="P510" s="26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26.25" customHeight="1" x14ac:dyDescent="0.45">
      <c r="A511" s="2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0"/>
      <c r="P511" s="26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26.25" customHeight="1" x14ac:dyDescent="0.45">
      <c r="A512" s="2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0"/>
      <c r="P512" s="26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26.25" customHeight="1" x14ac:dyDescent="0.45">
      <c r="A513" s="2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0"/>
      <c r="P513" s="26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26.25" customHeight="1" x14ac:dyDescent="0.45">
      <c r="A514" s="2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0"/>
      <c r="P514" s="26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26.25" customHeight="1" x14ac:dyDescent="0.45">
      <c r="A515" s="2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0"/>
      <c r="P515" s="26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26.25" customHeight="1" x14ac:dyDescent="0.45">
      <c r="A516" s="2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0"/>
      <c r="P516" s="26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26.25" customHeight="1" x14ac:dyDescent="0.45">
      <c r="A517" s="2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0"/>
      <c r="P517" s="26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26.25" customHeight="1" x14ac:dyDescent="0.45">
      <c r="A518" s="2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0"/>
      <c r="P518" s="26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26.25" customHeight="1" x14ac:dyDescent="0.45">
      <c r="A519" s="2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0"/>
      <c r="P519" s="26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26.25" customHeight="1" x14ac:dyDescent="0.45">
      <c r="A520" s="2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0"/>
      <c r="P520" s="26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26.25" customHeight="1" x14ac:dyDescent="0.45">
      <c r="A521" s="2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0"/>
      <c r="P521" s="26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26.25" customHeight="1" x14ac:dyDescent="0.45">
      <c r="A522" s="2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0"/>
      <c r="P522" s="26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26.25" customHeight="1" x14ac:dyDescent="0.45">
      <c r="A523" s="2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0"/>
      <c r="P523" s="26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26.25" customHeight="1" x14ac:dyDescent="0.45">
      <c r="A524" s="2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0"/>
      <c r="P524" s="26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26.25" customHeight="1" x14ac:dyDescent="0.45">
      <c r="A525" s="2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0"/>
      <c r="P525" s="26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26.25" customHeight="1" x14ac:dyDescent="0.45">
      <c r="A526" s="2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0"/>
      <c r="P526" s="26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26.25" customHeight="1" x14ac:dyDescent="0.45">
      <c r="A527" s="2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0"/>
      <c r="P527" s="26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26.25" customHeight="1" x14ac:dyDescent="0.45">
      <c r="A528" s="2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0"/>
      <c r="P528" s="26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26.25" customHeight="1" x14ac:dyDescent="0.45">
      <c r="A529" s="2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0"/>
      <c r="P529" s="26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26.25" customHeight="1" x14ac:dyDescent="0.45">
      <c r="A530" s="2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0"/>
      <c r="P530" s="26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26.25" customHeight="1" x14ac:dyDescent="0.45">
      <c r="A531" s="2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0"/>
      <c r="P531" s="26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26.25" customHeight="1" x14ac:dyDescent="0.45">
      <c r="A532" s="2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0"/>
      <c r="P532" s="26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26.25" customHeight="1" x14ac:dyDescent="0.45">
      <c r="A533" s="2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0"/>
      <c r="P533" s="26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26.25" customHeight="1" x14ac:dyDescent="0.45">
      <c r="A534" s="2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0"/>
      <c r="P534" s="26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26.25" customHeight="1" x14ac:dyDescent="0.45">
      <c r="A535" s="2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0"/>
      <c r="P535" s="26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26.25" customHeight="1" x14ac:dyDescent="0.45">
      <c r="A536" s="2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0"/>
      <c r="P536" s="26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26.25" customHeight="1" x14ac:dyDescent="0.45">
      <c r="A537" s="2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0"/>
      <c r="P537" s="26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26.25" customHeight="1" x14ac:dyDescent="0.45">
      <c r="A538" s="2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0"/>
      <c r="P538" s="26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26.25" customHeight="1" x14ac:dyDescent="0.45">
      <c r="A539" s="2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0"/>
      <c r="P539" s="26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26.25" customHeight="1" x14ac:dyDescent="0.45">
      <c r="A540" s="2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0"/>
      <c r="P540" s="26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26.25" customHeight="1" x14ac:dyDescent="0.45">
      <c r="A541" s="2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0"/>
      <c r="P541" s="26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26.25" customHeight="1" x14ac:dyDescent="0.45">
      <c r="A542" s="2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0"/>
      <c r="P542" s="26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26.25" customHeight="1" x14ac:dyDescent="0.45">
      <c r="A543" s="2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0"/>
      <c r="P543" s="26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26.25" customHeight="1" x14ac:dyDescent="0.45">
      <c r="A544" s="2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0"/>
      <c r="P544" s="26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26.25" customHeight="1" x14ac:dyDescent="0.45">
      <c r="A545" s="2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0"/>
      <c r="P545" s="26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26.25" customHeight="1" x14ac:dyDescent="0.45">
      <c r="A546" s="2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0"/>
      <c r="P546" s="26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26.25" customHeight="1" x14ac:dyDescent="0.45">
      <c r="A547" s="2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0"/>
      <c r="P547" s="26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26.25" customHeight="1" x14ac:dyDescent="0.45">
      <c r="A548" s="2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0"/>
      <c r="P548" s="26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26.25" customHeight="1" x14ac:dyDescent="0.45">
      <c r="A549" s="2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0"/>
      <c r="P549" s="26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26.25" customHeight="1" x14ac:dyDescent="0.45">
      <c r="A550" s="2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0"/>
      <c r="P550" s="26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26.25" customHeight="1" x14ac:dyDescent="0.45">
      <c r="A551" s="2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0"/>
      <c r="P551" s="26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26.25" customHeight="1" x14ac:dyDescent="0.45">
      <c r="A552" s="2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0"/>
      <c r="P552" s="26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26.25" customHeight="1" x14ac:dyDescent="0.45">
      <c r="A553" s="2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0"/>
      <c r="P553" s="26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26.25" customHeight="1" x14ac:dyDescent="0.45">
      <c r="A554" s="2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0"/>
      <c r="P554" s="26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26.25" customHeight="1" x14ac:dyDescent="0.45">
      <c r="A555" s="2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0"/>
      <c r="P555" s="26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26.25" customHeight="1" x14ac:dyDescent="0.45">
      <c r="A556" s="2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0"/>
      <c r="P556" s="26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26.25" customHeight="1" x14ac:dyDescent="0.45">
      <c r="A557" s="2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0"/>
      <c r="P557" s="26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26.25" customHeight="1" x14ac:dyDescent="0.45">
      <c r="A558" s="2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0"/>
      <c r="P558" s="26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26.25" customHeight="1" x14ac:dyDescent="0.45">
      <c r="A559" s="2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0"/>
      <c r="P559" s="26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26.25" customHeight="1" x14ac:dyDescent="0.45">
      <c r="A560" s="2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0"/>
      <c r="P560" s="26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26.25" customHeight="1" x14ac:dyDescent="0.45">
      <c r="A561" s="2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0"/>
      <c r="P561" s="26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26.25" customHeight="1" x14ac:dyDescent="0.45">
      <c r="A562" s="2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0"/>
      <c r="P562" s="26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26.25" customHeight="1" x14ac:dyDescent="0.45">
      <c r="A563" s="2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0"/>
      <c r="P563" s="26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26.25" customHeight="1" x14ac:dyDescent="0.45">
      <c r="A564" s="2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0"/>
      <c r="P564" s="26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26.25" customHeight="1" x14ac:dyDescent="0.45">
      <c r="A565" s="2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0"/>
      <c r="P565" s="26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26.25" customHeight="1" x14ac:dyDescent="0.45">
      <c r="A566" s="2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0"/>
      <c r="P566" s="26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26.25" customHeight="1" x14ac:dyDescent="0.45">
      <c r="A567" s="2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0"/>
      <c r="P567" s="26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26.25" customHeight="1" x14ac:dyDescent="0.45">
      <c r="A568" s="2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0"/>
      <c r="P568" s="26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26.25" customHeight="1" x14ac:dyDescent="0.45">
      <c r="A569" s="2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0"/>
      <c r="P569" s="26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26.25" customHeight="1" x14ac:dyDescent="0.45">
      <c r="A570" s="2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0"/>
      <c r="P570" s="26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26.25" customHeight="1" x14ac:dyDescent="0.45">
      <c r="A571" s="2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0"/>
      <c r="P571" s="26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26.25" customHeight="1" x14ac:dyDescent="0.45">
      <c r="A572" s="2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0"/>
      <c r="P572" s="26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26.25" customHeight="1" x14ac:dyDescent="0.45">
      <c r="A573" s="2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0"/>
      <c r="P573" s="26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26.25" customHeight="1" x14ac:dyDescent="0.45">
      <c r="A574" s="2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0"/>
      <c r="P574" s="26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26.25" customHeight="1" x14ac:dyDescent="0.45">
      <c r="A575" s="2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0"/>
      <c r="P575" s="26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26.25" customHeight="1" x14ac:dyDescent="0.45">
      <c r="A576" s="2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0"/>
      <c r="P576" s="26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26.25" customHeight="1" x14ac:dyDescent="0.45">
      <c r="A577" s="2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0"/>
      <c r="P577" s="26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26.25" customHeight="1" x14ac:dyDescent="0.45">
      <c r="A578" s="2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0"/>
      <c r="P578" s="26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26.25" customHeight="1" x14ac:dyDescent="0.45">
      <c r="A579" s="2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0"/>
      <c r="P579" s="26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26.25" customHeight="1" x14ac:dyDescent="0.45">
      <c r="A580" s="2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0"/>
      <c r="P580" s="26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26.25" customHeight="1" x14ac:dyDescent="0.45">
      <c r="A581" s="2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0"/>
      <c r="P581" s="26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26.25" customHeight="1" x14ac:dyDescent="0.45">
      <c r="A582" s="2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0"/>
      <c r="P582" s="26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26.25" customHeight="1" x14ac:dyDescent="0.45">
      <c r="A583" s="2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0"/>
      <c r="P583" s="26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26.25" customHeight="1" x14ac:dyDescent="0.45">
      <c r="A584" s="2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0"/>
      <c r="P584" s="26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26.25" customHeight="1" x14ac:dyDescent="0.45">
      <c r="A585" s="2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0"/>
      <c r="P585" s="26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26.25" customHeight="1" x14ac:dyDescent="0.45">
      <c r="A586" s="2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0"/>
      <c r="P586" s="26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26.25" customHeight="1" x14ac:dyDescent="0.45">
      <c r="A587" s="2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0"/>
      <c r="P587" s="26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26.25" customHeight="1" x14ac:dyDescent="0.45">
      <c r="A588" s="2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0"/>
      <c r="P588" s="26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26.25" customHeight="1" x14ac:dyDescent="0.45">
      <c r="A589" s="2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0"/>
      <c r="P589" s="26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26.25" customHeight="1" x14ac:dyDescent="0.45">
      <c r="A590" s="2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0"/>
      <c r="P590" s="26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26.25" customHeight="1" x14ac:dyDescent="0.45">
      <c r="A591" s="2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0"/>
      <c r="P591" s="26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26.25" customHeight="1" x14ac:dyDescent="0.45">
      <c r="A592" s="2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0"/>
      <c r="P592" s="26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26.25" customHeight="1" x14ac:dyDescent="0.45">
      <c r="A593" s="2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0"/>
      <c r="P593" s="26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26.25" customHeight="1" x14ac:dyDescent="0.45">
      <c r="A594" s="2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0"/>
      <c r="P594" s="26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26.25" customHeight="1" x14ac:dyDescent="0.45">
      <c r="A595" s="2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0"/>
      <c r="P595" s="26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26.25" customHeight="1" x14ac:dyDescent="0.45">
      <c r="A596" s="2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0"/>
      <c r="P596" s="26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26.25" customHeight="1" x14ac:dyDescent="0.45">
      <c r="A597" s="2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0"/>
      <c r="P597" s="26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26.25" customHeight="1" x14ac:dyDescent="0.45">
      <c r="A598" s="2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0"/>
      <c r="P598" s="26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26.25" customHeight="1" x14ac:dyDescent="0.45">
      <c r="A599" s="2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0"/>
      <c r="P599" s="26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26.25" customHeight="1" x14ac:dyDescent="0.45">
      <c r="A600" s="2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0"/>
      <c r="P600" s="26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26.25" customHeight="1" x14ac:dyDescent="0.45">
      <c r="A601" s="2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0"/>
      <c r="P601" s="26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26.25" customHeight="1" x14ac:dyDescent="0.45">
      <c r="A602" s="2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0"/>
      <c r="P602" s="26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26.25" customHeight="1" x14ac:dyDescent="0.45">
      <c r="A603" s="2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0"/>
      <c r="P603" s="26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26.25" customHeight="1" x14ac:dyDescent="0.45">
      <c r="A604" s="2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0"/>
      <c r="P604" s="26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26.25" customHeight="1" x14ac:dyDescent="0.45">
      <c r="A605" s="2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0"/>
      <c r="P605" s="26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26.25" customHeight="1" x14ac:dyDescent="0.45">
      <c r="A606" s="2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0"/>
      <c r="P606" s="26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26.25" customHeight="1" x14ac:dyDescent="0.45">
      <c r="A607" s="2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0"/>
      <c r="P607" s="26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26.25" customHeight="1" x14ac:dyDescent="0.45">
      <c r="A608" s="2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0"/>
      <c r="P608" s="26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26.25" customHeight="1" x14ac:dyDescent="0.45">
      <c r="A609" s="2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0"/>
      <c r="P609" s="26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26.25" customHeight="1" x14ac:dyDescent="0.45">
      <c r="A610" s="2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0"/>
      <c r="P610" s="26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26.25" customHeight="1" x14ac:dyDescent="0.45">
      <c r="A611" s="2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0"/>
      <c r="P611" s="26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26.25" customHeight="1" x14ac:dyDescent="0.45">
      <c r="A612" s="2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0"/>
      <c r="P612" s="26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26.25" customHeight="1" x14ac:dyDescent="0.45">
      <c r="A613" s="2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0"/>
      <c r="P613" s="26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26.25" customHeight="1" x14ac:dyDescent="0.45">
      <c r="A614" s="2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0"/>
      <c r="P614" s="26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26.25" customHeight="1" x14ac:dyDescent="0.45">
      <c r="A615" s="2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0"/>
      <c r="P615" s="26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26.25" customHeight="1" x14ac:dyDescent="0.45">
      <c r="A616" s="2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0"/>
      <c r="P616" s="26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26.25" customHeight="1" x14ac:dyDescent="0.45">
      <c r="A617" s="2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0"/>
      <c r="P617" s="26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26.25" customHeight="1" x14ac:dyDescent="0.45">
      <c r="A618" s="2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0"/>
      <c r="P618" s="26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26.25" customHeight="1" x14ac:dyDescent="0.45">
      <c r="A619" s="2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0"/>
      <c r="P619" s="26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26.25" customHeight="1" x14ac:dyDescent="0.45">
      <c r="A620" s="2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0"/>
      <c r="P620" s="26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26.25" customHeight="1" x14ac:dyDescent="0.45">
      <c r="A621" s="2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0"/>
      <c r="P621" s="26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26.25" customHeight="1" x14ac:dyDescent="0.45">
      <c r="A622" s="2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0"/>
      <c r="P622" s="26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26.25" customHeight="1" x14ac:dyDescent="0.45">
      <c r="A623" s="2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0"/>
      <c r="P623" s="26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26.25" customHeight="1" x14ac:dyDescent="0.45">
      <c r="A624" s="2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0"/>
      <c r="P624" s="26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26.25" customHeight="1" x14ac:dyDescent="0.45">
      <c r="A625" s="2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0"/>
      <c r="P625" s="26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26.25" customHeight="1" x14ac:dyDescent="0.45">
      <c r="A626" s="2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0"/>
      <c r="P626" s="26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26.25" customHeight="1" x14ac:dyDescent="0.45">
      <c r="A627" s="2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0"/>
      <c r="P627" s="26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26.25" customHeight="1" x14ac:dyDescent="0.45">
      <c r="A628" s="2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0"/>
      <c r="P628" s="26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26.25" customHeight="1" x14ac:dyDescent="0.45">
      <c r="A629" s="2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0"/>
      <c r="P629" s="26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26.25" customHeight="1" x14ac:dyDescent="0.45">
      <c r="A630" s="2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0"/>
      <c r="P630" s="26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26.25" customHeight="1" x14ac:dyDescent="0.45">
      <c r="A631" s="2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0"/>
      <c r="P631" s="26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26.25" customHeight="1" x14ac:dyDescent="0.45">
      <c r="A632" s="2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0"/>
      <c r="P632" s="26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26.25" customHeight="1" x14ac:dyDescent="0.45">
      <c r="A633" s="2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0"/>
      <c r="P633" s="26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26.25" customHeight="1" x14ac:dyDescent="0.45">
      <c r="A634" s="2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0"/>
      <c r="P634" s="26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26.25" customHeight="1" x14ac:dyDescent="0.45">
      <c r="A635" s="2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0"/>
      <c r="P635" s="26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26.25" customHeight="1" x14ac:dyDescent="0.45">
      <c r="A636" s="2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0"/>
      <c r="P636" s="26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26.25" customHeight="1" x14ac:dyDescent="0.45">
      <c r="A637" s="2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0"/>
      <c r="P637" s="26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26.25" customHeight="1" x14ac:dyDescent="0.45">
      <c r="A638" s="2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0"/>
      <c r="P638" s="26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26.25" customHeight="1" x14ac:dyDescent="0.45">
      <c r="A639" s="2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0"/>
      <c r="P639" s="26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26.25" customHeight="1" x14ac:dyDescent="0.45">
      <c r="A640" s="2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0"/>
      <c r="P640" s="26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26.25" customHeight="1" x14ac:dyDescent="0.45">
      <c r="A641" s="2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0"/>
      <c r="P641" s="26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26.25" customHeight="1" x14ac:dyDescent="0.45">
      <c r="A642" s="2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0"/>
      <c r="P642" s="26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26.25" customHeight="1" x14ac:dyDescent="0.45">
      <c r="A643" s="2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0"/>
      <c r="P643" s="26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26.25" customHeight="1" x14ac:dyDescent="0.45">
      <c r="A644" s="2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0"/>
      <c r="P644" s="26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26.25" customHeight="1" x14ac:dyDescent="0.45">
      <c r="A645" s="2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0"/>
      <c r="P645" s="26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26.25" customHeight="1" x14ac:dyDescent="0.45">
      <c r="A646" s="2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0"/>
      <c r="P646" s="26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26.25" customHeight="1" x14ac:dyDescent="0.45">
      <c r="A647" s="2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0"/>
      <c r="P647" s="26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26.25" customHeight="1" x14ac:dyDescent="0.45">
      <c r="A648" s="2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0"/>
      <c r="P648" s="26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26.25" customHeight="1" x14ac:dyDescent="0.45">
      <c r="A649" s="2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0"/>
      <c r="P649" s="26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26.25" customHeight="1" x14ac:dyDescent="0.45">
      <c r="A650" s="2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0"/>
      <c r="P650" s="26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26.25" customHeight="1" x14ac:dyDescent="0.45">
      <c r="A651" s="2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0"/>
      <c r="P651" s="26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26.25" customHeight="1" x14ac:dyDescent="0.45">
      <c r="A652" s="2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0"/>
      <c r="P652" s="26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26.25" customHeight="1" x14ac:dyDescent="0.45">
      <c r="A653" s="2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0"/>
      <c r="P653" s="26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26.25" customHeight="1" x14ac:dyDescent="0.45">
      <c r="A654" s="2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0"/>
      <c r="P654" s="26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26.25" customHeight="1" x14ac:dyDescent="0.45">
      <c r="A655" s="2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0"/>
      <c r="P655" s="26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26.25" customHeight="1" x14ac:dyDescent="0.45">
      <c r="A656" s="2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0"/>
      <c r="P656" s="26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26.25" customHeight="1" x14ac:dyDescent="0.45">
      <c r="A657" s="2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0"/>
      <c r="P657" s="26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26.25" customHeight="1" x14ac:dyDescent="0.45">
      <c r="A658" s="2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0"/>
      <c r="P658" s="26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26.25" customHeight="1" x14ac:dyDescent="0.45">
      <c r="A659" s="2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0"/>
      <c r="P659" s="26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26.25" customHeight="1" x14ac:dyDescent="0.45">
      <c r="A660" s="2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0"/>
      <c r="P660" s="26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26.25" customHeight="1" x14ac:dyDescent="0.45">
      <c r="A661" s="2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0"/>
      <c r="P661" s="26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26.25" customHeight="1" x14ac:dyDescent="0.45">
      <c r="A662" s="2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0"/>
      <c r="P662" s="26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26.25" customHeight="1" x14ac:dyDescent="0.45">
      <c r="A663" s="2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0"/>
      <c r="P663" s="26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26.25" customHeight="1" x14ac:dyDescent="0.45">
      <c r="A664" s="2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0"/>
      <c r="P664" s="26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26.25" customHeight="1" x14ac:dyDescent="0.45">
      <c r="A665" s="2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0"/>
      <c r="P665" s="26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26.25" customHeight="1" x14ac:dyDescent="0.45">
      <c r="A666" s="2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0"/>
      <c r="P666" s="26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26.25" customHeight="1" x14ac:dyDescent="0.45">
      <c r="A667" s="2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0"/>
      <c r="P667" s="26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26.25" customHeight="1" x14ac:dyDescent="0.45">
      <c r="A668" s="2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0"/>
      <c r="P668" s="26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26.25" customHeight="1" x14ac:dyDescent="0.45">
      <c r="A669" s="2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0"/>
      <c r="P669" s="26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26.25" customHeight="1" x14ac:dyDescent="0.45">
      <c r="A670" s="2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0"/>
      <c r="P670" s="26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26.25" customHeight="1" x14ac:dyDescent="0.45">
      <c r="A671" s="2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0"/>
      <c r="P671" s="26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26.25" customHeight="1" x14ac:dyDescent="0.45">
      <c r="A672" s="2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0"/>
      <c r="P672" s="26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26.25" customHeight="1" x14ac:dyDescent="0.45">
      <c r="A673" s="2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0"/>
      <c r="P673" s="26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26.25" customHeight="1" x14ac:dyDescent="0.45">
      <c r="A674" s="2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0"/>
      <c r="P674" s="26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26.25" customHeight="1" x14ac:dyDescent="0.45">
      <c r="A675" s="2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0"/>
      <c r="P675" s="26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26.25" customHeight="1" x14ac:dyDescent="0.45">
      <c r="A676" s="2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0"/>
      <c r="P676" s="26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26.25" customHeight="1" x14ac:dyDescent="0.45">
      <c r="A677" s="2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0"/>
      <c r="P677" s="26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26.25" customHeight="1" x14ac:dyDescent="0.45">
      <c r="A678" s="2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0"/>
      <c r="P678" s="26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26.25" customHeight="1" x14ac:dyDescent="0.45">
      <c r="A679" s="2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0"/>
      <c r="P679" s="26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26.25" customHeight="1" x14ac:dyDescent="0.45">
      <c r="A680" s="2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0"/>
      <c r="P680" s="26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26.25" customHeight="1" x14ac:dyDescent="0.45">
      <c r="A681" s="2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0"/>
      <c r="P681" s="26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26.25" customHeight="1" x14ac:dyDescent="0.45">
      <c r="A682" s="2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0"/>
      <c r="P682" s="26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26.25" customHeight="1" x14ac:dyDescent="0.45">
      <c r="A683" s="2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0"/>
      <c r="P683" s="26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26.25" customHeight="1" x14ac:dyDescent="0.45">
      <c r="A684" s="2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0"/>
      <c r="P684" s="26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26.25" customHeight="1" x14ac:dyDescent="0.45">
      <c r="A685" s="2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0"/>
      <c r="P685" s="26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26.25" customHeight="1" x14ac:dyDescent="0.45">
      <c r="A686" s="2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0"/>
      <c r="P686" s="26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26.25" customHeight="1" x14ac:dyDescent="0.45">
      <c r="A687" s="2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0"/>
      <c r="P687" s="26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26.25" customHeight="1" x14ac:dyDescent="0.45">
      <c r="A688" s="2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0"/>
      <c r="P688" s="26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26.25" customHeight="1" x14ac:dyDescent="0.45">
      <c r="A689" s="2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0"/>
      <c r="P689" s="26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26.25" customHeight="1" x14ac:dyDescent="0.45">
      <c r="A690" s="2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0"/>
      <c r="P690" s="26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26.25" customHeight="1" x14ac:dyDescent="0.45">
      <c r="A691" s="2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0"/>
      <c r="P691" s="26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26.25" customHeight="1" x14ac:dyDescent="0.45">
      <c r="A692" s="2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0"/>
      <c r="P692" s="26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26.25" customHeight="1" x14ac:dyDescent="0.45">
      <c r="A693" s="2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0"/>
      <c r="P693" s="26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26.25" customHeight="1" x14ac:dyDescent="0.45">
      <c r="A694" s="2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0"/>
      <c r="P694" s="26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26.25" customHeight="1" x14ac:dyDescent="0.45">
      <c r="A695" s="2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0"/>
      <c r="P695" s="26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26.25" customHeight="1" x14ac:dyDescent="0.45">
      <c r="A696" s="2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0"/>
      <c r="P696" s="26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26.25" customHeight="1" x14ac:dyDescent="0.45">
      <c r="A697" s="2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0"/>
      <c r="P697" s="26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26.25" customHeight="1" x14ac:dyDescent="0.45">
      <c r="A698" s="2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0"/>
      <c r="P698" s="26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26.25" customHeight="1" x14ac:dyDescent="0.45">
      <c r="A699" s="2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0"/>
      <c r="P699" s="26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26.25" customHeight="1" x14ac:dyDescent="0.45">
      <c r="A700" s="2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0"/>
      <c r="P700" s="26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26.25" customHeight="1" x14ac:dyDescent="0.45">
      <c r="A701" s="2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0"/>
      <c r="P701" s="26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26.25" customHeight="1" x14ac:dyDescent="0.45">
      <c r="A702" s="2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0"/>
      <c r="P702" s="26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26.25" customHeight="1" x14ac:dyDescent="0.45">
      <c r="A703" s="2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0"/>
      <c r="P703" s="26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26.25" customHeight="1" x14ac:dyDescent="0.45">
      <c r="A704" s="2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0"/>
      <c r="P704" s="26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26.25" customHeight="1" x14ac:dyDescent="0.45">
      <c r="A705" s="2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0"/>
      <c r="P705" s="26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26.25" customHeight="1" x14ac:dyDescent="0.45">
      <c r="A706" s="2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0"/>
      <c r="P706" s="26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26.25" customHeight="1" x14ac:dyDescent="0.45">
      <c r="A707" s="2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0"/>
      <c r="P707" s="26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26.25" customHeight="1" x14ac:dyDescent="0.45">
      <c r="A708" s="2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0"/>
      <c r="P708" s="26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26.25" customHeight="1" x14ac:dyDescent="0.45">
      <c r="A709" s="2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0"/>
      <c r="P709" s="26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26.25" customHeight="1" x14ac:dyDescent="0.45">
      <c r="A710" s="2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0"/>
      <c r="P710" s="26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26.25" customHeight="1" x14ac:dyDescent="0.45">
      <c r="A711" s="2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0"/>
      <c r="P711" s="26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26.25" customHeight="1" x14ac:dyDescent="0.45">
      <c r="A712" s="2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0"/>
      <c r="P712" s="26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26.25" customHeight="1" x14ac:dyDescent="0.45">
      <c r="A713" s="2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0"/>
      <c r="P713" s="26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26.25" customHeight="1" x14ac:dyDescent="0.45">
      <c r="A714" s="2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0"/>
      <c r="P714" s="26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26.25" customHeight="1" x14ac:dyDescent="0.45">
      <c r="A715" s="2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0"/>
      <c r="P715" s="26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26.25" customHeight="1" x14ac:dyDescent="0.45">
      <c r="A716" s="2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0"/>
      <c r="P716" s="26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26.25" customHeight="1" x14ac:dyDescent="0.45">
      <c r="A717" s="2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0"/>
      <c r="P717" s="26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26.25" customHeight="1" x14ac:dyDescent="0.45">
      <c r="A718" s="2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0"/>
      <c r="P718" s="26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26.25" customHeight="1" x14ac:dyDescent="0.45">
      <c r="A719" s="2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0"/>
      <c r="P719" s="26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26.25" customHeight="1" x14ac:dyDescent="0.45">
      <c r="A720" s="2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0"/>
      <c r="P720" s="26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26.25" customHeight="1" x14ac:dyDescent="0.45">
      <c r="A721" s="2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0"/>
      <c r="P721" s="26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26.25" customHeight="1" x14ac:dyDescent="0.45">
      <c r="A722" s="2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0"/>
      <c r="P722" s="26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26.25" customHeight="1" x14ac:dyDescent="0.45">
      <c r="A723" s="2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0"/>
      <c r="P723" s="26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26.25" customHeight="1" x14ac:dyDescent="0.45">
      <c r="A724" s="2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0"/>
      <c r="P724" s="26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26.25" customHeight="1" x14ac:dyDescent="0.45">
      <c r="A725" s="2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0"/>
      <c r="P725" s="26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26.25" customHeight="1" x14ac:dyDescent="0.45">
      <c r="A726" s="2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0"/>
      <c r="P726" s="26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26.25" customHeight="1" x14ac:dyDescent="0.45">
      <c r="A727" s="2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0"/>
      <c r="P727" s="26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26.25" customHeight="1" x14ac:dyDescent="0.45">
      <c r="A728" s="2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0"/>
      <c r="P728" s="26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26.25" customHeight="1" x14ac:dyDescent="0.45">
      <c r="A729" s="2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0"/>
      <c r="P729" s="26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26.25" customHeight="1" x14ac:dyDescent="0.45">
      <c r="A730" s="2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0"/>
      <c r="P730" s="26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26.25" customHeight="1" x14ac:dyDescent="0.45">
      <c r="A731" s="2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0"/>
      <c r="P731" s="26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26.25" customHeight="1" x14ac:dyDescent="0.45">
      <c r="A732" s="2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0"/>
      <c r="P732" s="26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26.25" customHeight="1" x14ac:dyDescent="0.45">
      <c r="A733" s="2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0"/>
      <c r="P733" s="26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26.25" customHeight="1" x14ac:dyDescent="0.45">
      <c r="A734" s="2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0"/>
      <c r="P734" s="26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26.25" customHeight="1" x14ac:dyDescent="0.45">
      <c r="A735" s="2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0"/>
      <c r="P735" s="26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26.25" customHeight="1" x14ac:dyDescent="0.45">
      <c r="A736" s="2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0"/>
      <c r="P736" s="26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26.25" customHeight="1" x14ac:dyDescent="0.45">
      <c r="A737" s="2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0"/>
      <c r="P737" s="26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26.25" customHeight="1" x14ac:dyDescent="0.45">
      <c r="A738" s="2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0"/>
      <c r="P738" s="26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26.25" customHeight="1" x14ac:dyDescent="0.45">
      <c r="A739" s="2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0"/>
      <c r="P739" s="26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26.25" customHeight="1" x14ac:dyDescent="0.45">
      <c r="A740" s="2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0"/>
      <c r="P740" s="26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26.25" customHeight="1" x14ac:dyDescent="0.45">
      <c r="A741" s="2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0"/>
      <c r="P741" s="26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26.25" customHeight="1" x14ac:dyDescent="0.45">
      <c r="A742" s="2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0"/>
      <c r="P742" s="26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26.25" customHeight="1" x14ac:dyDescent="0.45">
      <c r="A743" s="2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0"/>
      <c r="P743" s="26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26.25" customHeight="1" x14ac:dyDescent="0.45">
      <c r="A744" s="2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0"/>
      <c r="P744" s="26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26.25" customHeight="1" x14ac:dyDescent="0.45">
      <c r="A745" s="2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0"/>
      <c r="P745" s="26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26.25" customHeight="1" x14ac:dyDescent="0.45">
      <c r="A746" s="2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0"/>
      <c r="P746" s="26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26.25" customHeight="1" x14ac:dyDescent="0.45">
      <c r="A747" s="2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0"/>
      <c r="P747" s="26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26.25" customHeight="1" x14ac:dyDescent="0.45">
      <c r="A748" s="2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0"/>
      <c r="P748" s="26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26.25" customHeight="1" x14ac:dyDescent="0.45">
      <c r="A749" s="2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0"/>
      <c r="P749" s="26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26.25" customHeight="1" x14ac:dyDescent="0.45">
      <c r="A750" s="2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0"/>
      <c r="P750" s="26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26.25" customHeight="1" x14ac:dyDescent="0.45">
      <c r="A751" s="2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0"/>
      <c r="P751" s="26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26.25" customHeight="1" x14ac:dyDescent="0.45">
      <c r="A752" s="2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0"/>
      <c r="P752" s="26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26.25" customHeight="1" x14ac:dyDescent="0.45">
      <c r="A753" s="2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0"/>
      <c r="P753" s="26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26.25" customHeight="1" x14ac:dyDescent="0.45">
      <c r="A754" s="2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0"/>
      <c r="P754" s="26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26.25" customHeight="1" x14ac:dyDescent="0.45">
      <c r="A755" s="2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0"/>
      <c r="P755" s="26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26.25" customHeight="1" x14ac:dyDescent="0.45">
      <c r="A756" s="2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0"/>
      <c r="P756" s="26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26.25" customHeight="1" x14ac:dyDescent="0.45">
      <c r="A757" s="2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0"/>
      <c r="P757" s="26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26.25" customHeight="1" x14ac:dyDescent="0.45">
      <c r="A758" s="2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0"/>
      <c r="P758" s="26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26.25" customHeight="1" x14ac:dyDescent="0.45">
      <c r="A759" s="2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0"/>
      <c r="P759" s="26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26.25" customHeight="1" x14ac:dyDescent="0.45">
      <c r="A760" s="2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0"/>
      <c r="P760" s="26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26.25" customHeight="1" x14ac:dyDescent="0.45">
      <c r="A761" s="2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0"/>
      <c r="P761" s="26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26.25" customHeight="1" x14ac:dyDescent="0.45">
      <c r="A762" s="2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0"/>
      <c r="P762" s="26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26.25" customHeight="1" x14ac:dyDescent="0.45">
      <c r="A763" s="2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0"/>
      <c r="P763" s="26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26.25" customHeight="1" x14ac:dyDescent="0.45">
      <c r="A764" s="2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0"/>
      <c r="P764" s="26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26.25" customHeight="1" x14ac:dyDescent="0.45">
      <c r="A765" s="2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0"/>
      <c r="P765" s="26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26.25" customHeight="1" x14ac:dyDescent="0.45">
      <c r="A766" s="2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0"/>
      <c r="P766" s="26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26.25" customHeight="1" x14ac:dyDescent="0.45">
      <c r="A767" s="2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0"/>
      <c r="P767" s="26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26.25" customHeight="1" x14ac:dyDescent="0.45">
      <c r="A768" s="2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0"/>
      <c r="P768" s="26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26.25" customHeight="1" x14ac:dyDescent="0.45">
      <c r="A769" s="2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0"/>
      <c r="P769" s="26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26.25" customHeight="1" x14ac:dyDescent="0.45">
      <c r="A770" s="2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0"/>
      <c r="P770" s="26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26.25" customHeight="1" x14ac:dyDescent="0.45">
      <c r="A771" s="2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0"/>
      <c r="P771" s="26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26.25" customHeight="1" x14ac:dyDescent="0.45">
      <c r="A772" s="2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0"/>
      <c r="P772" s="26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26.25" customHeight="1" x14ac:dyDescent="0.45">
      <c r="A773" s="2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0"/>
      <c r="P773" s="26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26.25" customHeight="1" x14ac:dyDescent="0.45">
      <c r="A774" s="2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0"/>
      <c r="P774" s="26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26.25" customHeight="1" x14ac:dyDescent="0.45">
      <c r="A775" s="2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0"/>
      <c r="P775" s="26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26.25" customHeight="1" x14ac:dyDescent="0.45">
      <c r="A776" s="2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0"/>
      <c r="P776" s="26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26.25" customHeight="1" x14ac:dyDescent="0.45">
      <c r="A777" s="2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0"/>
      <c r="P777" s="26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26.25" customHeight="1" x14ac:dyDescent="0.45">
      <c r="A778" s="2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0"/>
      <c r="P778" s="26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26.25" customHeight="1" x14ac:dyDescent="0.45">
      <c r="A779" s="2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0"/>
      <c r="P779" s="26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26.25" customHeight="1" x14ac:dyDescent="0.45">
      <c r="A780" s="2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0"/>
      <c r="P780" s="26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26.25" customHeight="1" x14ac:dyDescent="0.45">
      <c r="A781" s="2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0"/>
      <c r="P781" s="26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26.25" customHeight="1" x14ac:dyDescent="0.45">
      <c r="A782" s="2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0"/>
      <c r="P782" s="26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26.25" customHeight="1" x14ac:dyDescent="0.45">
      <c r="A783" s="2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0"/>
      <c r="P783" s="26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26.25" customHeight="1" x14ac:dyDescent="0.45">
      <c r="A784" s="2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0"/>
      <c r="P784" s="26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26.25" customHeight="1" x14ac:dyDescent="0.45">
      <c r="A785" s="2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0"/>
      <c r="P785" s="26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26.25" customHeight="1" x14ac:dyDescent="0.45">
      <c r="A786" s="2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0"/>
      <c r="P786" s="26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26.25" customHeight="1" x14ac:dyDescent="0.45">
      <c r="A787" s="2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0"/>
      <c r="P787" s="26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26.25" customHeight="1" x14ac:dyDescent="0.45">
      <c r="A788" s="2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0"/>
      <c r="P788" s="26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26.25" customHeight="1" x14ac:dyDescent="0.45">
      <c r="A789" s="2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0"/>
      <c r="P789" s="26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26.25" customHeight="1" x14ac:dyDescent="0.45">
      <c r="A790" s="2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0"/>
      <c r="P790" s="26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26.25" customHeight="1" x14ac:dyDescent="0.45">
      <c r="A791" s="2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0"/>
      <c r="P791" s="26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26.25" customHeight="1" x14ac:dyDescent="0.45">
      <c r="A792" s="2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0"/>
      <c r="P792" s="26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26.25" customHeight="1" x14ac:dyDescent="0.45">
      <c r="A793" s="2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0"/>
      <c r="P793" s="26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26.25" customHeight="1" x14ac:dyDescent="0.45">
      <c r="A794" s="2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0"/>
      <c r="P794" s="26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26.25" customHeight="1" x14ac:dyDescent="0.45">
      <c r="A795" s="2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0"/>
      <c r="P795" s="26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26.25" customHeight="1" x14ac:dyDescent="0.45">
      <c r="A796" s="2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0"/>
      <c r="P796" s="26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26.25" customHeight="1" x14ac:dyDescent="0.45">
      <c r="A797" s="2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0"/>
      <c r="P797" s="26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26.25" customHeight="1" x14ac:dyDescent="0.45">
      <c r="A798" s="2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0"/>
      <c r="P798" s="26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26.25" customHeight="1" x14ac:dyDescent="0.45">
      <c r="A799" s="2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0"/>
      <c r="P799" s="26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26.25" customHeight="1" x14ac:dyDescent="0.45">
      <c r="A800" s="2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0"/>
      <c r="P800" s="26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26.25" customHeight="1" x14ac:dyDescent="0.45">
      <c r="A801" s="2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0"/>
      <c r="P801" s="26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26.25" customHeight="1" x14ac:dyDescent="0.45">
      <c r="A802" s="2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0"/>
      <c r="P802" s="26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26.25" customHeight="1" x14ac:dyDescent="0.45">
      <c r="A803" s="2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0"/>
      <c r="P803" s="26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26.25" customHeight="1" x14ac:dyDescent="0.45">
      <c r="A804" s="2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0"/>
      <c r="P804" s="26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26.25" customHeight="1" x14ac:dyDescent="0.45">
      <c r="A805" s="2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0"/>
      <c r="P805" s="26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26.25" customHeight="1" x14ac:dyDescent="0.45">
      <c r="A806" s="2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0"/>
      <c r="P806" s="26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26.25" customHeight="1" x14ac:dyDescent="0.45">
      <c r="A807" s="2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0"/>
      <c r="P807" s="26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26.25" customHeight="1" x14ac:dyDescent="0.45">
      <c r="A808" s="2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0"/>
      <c r="P808" s="26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26.25" customHeight="1" x14ac:dyDescent="0.45">
      <c r="A809" s="2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0"/>
      <c r="P809" s="26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26.25" customHeight="1" x14ac:dyDescent="0.45">
      <c r="A810" s="2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0"/>
      <c r="P810" s="26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26.25" customHeight="1" x14ac:dyDescent="0.45">
      <c r="A811" s="2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0"/>
      <c r="P811" s="26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26.25" customHeight="1" x14ac:dyDescent="0.45">
      <c r="A812" s="2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0"/>
      <c r="P812" s="26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26.25" customHeight="1" x14ac:dyDescent="0.45">
      <c r="A813" s="2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0"/>
      <c r="P813" s="26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26.25" customHeight="1" x14ac:dyDescent="0.45">
      <c r="A814" s="2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0"/>
      <c r="P814" s="26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26.25" customHeight="1" x14ac:dyDescent="0.45">
      <c r="A815" s="2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0"/>
      <c r="P815" s="26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26.25" customHeight="1" x14ac:dyDescent="0.45">
      <c r="A816" s="2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0"/>
      <c r="P816" s="26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26.25" customHeight="1" x14ac:dyDescent="0.45">
      <c r="A817" s="2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0"/>
      <c r="P817" s="26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26.25" customHeight="1" x14ac:dyDescent="0.45">
      <c r="A818" s="2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0"/>
      <c r="P818" s="26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26.25" customHeight="1" x14ac:dyDescent="0.45">
      <c r="A819" s="2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0"/>
      <c r="P819" s="26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26.25" customHeight="1" x14ac:dyDescent="0.45">
      <c r="A820" s="2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0"/>
      <c r="P820" s="26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26.25" customHeight="1" x14ac:dyDescent="0.45">
      <c r="A821" s="2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0"/>
      <c r="P821" s="26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26.25" customHeight="1" x14ac:dyDescent="0.45">
      <c r="A822" s="2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0"/>
      <c r="P822" s="26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26.25" customHeight="1" x14ac:dyDescent="0.45">
      <c r="A823" s="2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0"/>
      <c r="P823" s="26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26.25" customHeight="1" x14ac:dyDescent="0.45">
      <c r="A824" s="2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0"/>
      <c r="P824" s="26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26.25" customHeight="1" x14ac:dyDescent="0.45">
      <c r="A825" s="2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0"/>
      <c r="P825" s="26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26.25" customHeight="1" x14ac:dyDescent="0.45">
      <c r="A826" s="2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0"/>
      <c r="P826" s="26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26.25" customHeight="1" x14ac:dyDescent="0.45">
      <c r="A827" s="2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0"/>
      <c r="P827" s="26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26.25" customHeight="1" x14ac:dyDescent="0.45">
      <c r="A828" s="2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0"/>
      <c r="P828" s="26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26.25" customHeight="1" x14ac:dyDescent="0.45">
      <c r="A829" s="2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0"/>
      <c r="P829" s="26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26.25" customHeight="1" x14ac:dyDescent="0.45">
      <c r="A830" s="2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0"/>
      <c r="P830" s="26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26.25" customHeight="1" x14ac:dyDescent="0.45">
      <c r="A831" s="2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0"/>
      <c r="P831" s="26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26.25" customHeight="1" x14ac:dyDescent="0.45">
      <c r="A832" s="2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0"/>
      <c r="P832" s="26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26.25" customHeight="1" x14ac:dyDescent="0.45">
      <c r="A833" s="2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0"/>
      <c r="P833" s="26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26.25" customHeight="1" x14ac:dyDescent="0.45">
      <c r="A834" s="2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0"/>
      <c r="P834" s="26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26.25" customHeight="1" x14ac:dyDescent="0.45">
      <c r="A835" s="2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0"/>
      <c r="P835" s="26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26.25" customHeight="1" x14ac:dyDescent="0.45">
      <c r="A836" s="2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0"/>
      <c r="P836" s="26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26.25" customHeight="1" x14ac:dyDescent="0.45">
      <c r="A837" s="2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0"/>
      <c r="P837" s="26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26.25" customHeight="1" x14ac:dyDescent="0.45">
      <c r="A838" s="2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0"/>
      <c r="P838" s="26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26.25" customHeight="1" x14ac:dyDescent="0.45">
      <c r="A839" s="2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0"/>
      <c r="P839" s="26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26.25" customHeight="1" x14ac:dyDescent="0.45">
      <c r="A840" s="2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0"/>
      <c r="P840" s="26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26.25" customHeight="1" x14ac:dyDescent="0.45">
      <c r="A841" s="2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0"/>
      <c r="P841" s="26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26.25" customHeight="1" x14ac:dyDescent="0.45">
      <c r="A842" s="2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0"/>
      <c r="P842" s="26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26.25" customHeight="1" x14ac:dyDescent="0.45">
      <c r="A843" s="2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0"/>
      <c r="P843" s="26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26.25" customHeight="1" x14ac:dyDescent="0.45">
      <c r="A844" s="2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0"/>
      <c r="P844" s="26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26.25" customHeight="1" x14ac:dyDescent="0.45">
      <c r="A845" s="2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0"/>
      <c r="P845" s="26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26.25" customHeight="1" x14ac:dyDescent="0.45">
      <c r="A846" s="2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0"/>
      <c r="P846" s="26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26.25" customHeight="1" x14ac:dyDescent="0.45">
      <c r="A847" s="2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0"/>
      <c r="P847" s="26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26.25" customHeight="1" x14ac:dyDescent="0.45">
      <c r="A848" s="2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0"/>
      <c r="P848" s="26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26.25" customHeight="1" x14ac:dyDescent="0.45">
      <c r="A849" s="2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0"/>
      <c r="P849" s="26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26.25" customHeight="1" x14ac:dyDescent="0.45">
      <c r="A850" s="2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0"/>
      <c r="P850" s="26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26.25" customHeight="1" x14ac:dyDescent="0.45">
      <c r="A851" s="2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0"/>
      <c r="P851" s="26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26.25" customHeight="1" x14ac:dyDescent="0.45">
      <c r="A852" s="2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0"/>
      <c r="P852" s="26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26.25" customHeight="1" x14ac:dyDescent="0.45">
      <c r="A853" s="2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0"/>
      <c r="P853" s="26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26.25" customHeight="1" x14ac:dyDescent="0.45">
      <c r="A854" s="2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0"/>
      <c r="P854" s="26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26.25" customHeight="1" x14ac:dyDescent="0.45">
      <c r="A855" s="2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0"/>
      <c r="P855" s="26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26.25" customHeight="1" x14ac:dyDescent="0.45">
      <c r="A856" s="2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0"/>
      <c r="P856" s="26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26.25" customHeight="1" x14ac:dyDescent="0.45">
      <c r="A857" s="2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0"/>
      <c r="P857" s="26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26.25" customHeight="1" x14ac:dyDescent="0.45">
      <c r="A858" s="2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0"/>
      <c r="P858" s="26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26.25" customHeight="1" x14ac:dyDescent="0.45">
      <c r="A859" s="2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0"/>
      <c r="P859" s="26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26.25" customHeight="1" x14ac:dyDescent="0.45">
      <c r="A860" s="2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0"/>
      <c r="P860" s="26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26.25" customHeight="1" x14ac:dyDescent="0.45">
      <c r="A861" s="2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0"/>
      <c r="P861" s="26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26.25" customHeight="1" x14ac:dyDescent="0.45">
      <c r="A862" s="2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0"/>
      <c r="P862" s="26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26.25" customHeight="1" x14ac:dyDescent="0.45">
      <c r="A863" s="2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0"/>
      <c r="P863" s="26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26.25" customHeight="1" x14ac:dyDescent="0.45">
      <c r="A864" s="2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0"/>
      <c r="P864" s="26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26.25" customHeight="1" x14ac:dyDescent="0.45">
      <c r="A865" s="2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0"/>
      <c r="P865" s="26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26.25" customHeight="1" x14ac:dyDescent="0.45">
      <c r="A866" s="2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0"/>
      <c r="P866" s="26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26.25" customHeight="1" x14ac:dyDescent="0.45">
      <c r="A867" s="2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0"/>
      <c r="P867" s="26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26.25" customHeight="1" x14ac:dyDescent="0.45">
      <c r="A868" s="2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0"/>
      <c r="P868" s="26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26.25" customHeight="1" x14ac:dyDescent="0.45">
      <c r="A869" s="2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0"/>
      <c r="P869" s="26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26.25" customHeight="1" x14ac:dyDescent="0.45">
      <c r="A870" s="2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0"/>
      <c r="P870" s="26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26.25" customHeight="1" x14ac:dyDescent="0.45">
      <c r="A871" s="2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0"/>
      <c r="P871" s="26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26.25" customHeight="1" x14ac:dyDescent="0.45">
      <c r="A872" s="2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0"/>
      <c r="P872" s="26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26.25" customHeight="1" x14ac:dyDescent="0.45">
      <c r="A873" s="2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0"/>
      <c r="P873" s="26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26.25" customHeight="1" x14ac:dyDescent="0.45">
      <c r="A874" s="2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0"/>
      <c r="P874" s="26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26.25" customHeight="1" x14ac:dyDescent="0.45">
      <c r="A875" s="2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0"/>
      <c r="P875" s="26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26.25" customHeight="1" x14ac:dyDescent="0.45">
      <c r="A876" s="2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0"/>
      <c r="P876" s="26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26.25" customHeight="1" x14ac:dyDescent="0.45">
      <c r="A877" s="2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0"/>
      <c r="P877" s="26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26.25" customHeight="1" x14ac:dyDescent="0.45">
      <c r="A878" s="2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0"/>
      <c r="P878" s="26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26.25" customHeight="1" x14ac:dyDescent="0.45">
      <c r="A879" s="2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0"/>
      <c r="P879" s="26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26.25" customHeight="1" x14ac:dyDescent="0.45">
      <c r="A880" s="2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0"/>
      <c r="P880" s="26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26.25" customHeight="1" x14ac:dyDescent="0.45">
      <c r="A881" s="2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0"/>
      <c r="P881" s="26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26.25" customHeight="1" x14ac:dyDescent="0.45">
      <c r="A882" s="2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0"/>
      <c r="P882" s="26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26.25" customHeight="1" x14ac:dyDescent="0.45">
      <c r="A883" s="2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0"/>
      <c r="P883" s="26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26.25" customHeight="1" x14ac:dyDescent="0.45">
      <c r="A884" s="2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0"/>
      <c r="P884" s="26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26.25" customHeight="1" x14ac:dyDescent="0.45">
      <c r="A885" s="2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0"/>
      <c r="P885" s="26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26.25" customHeight="1" x14ac:dyDescent="0.45">
      <c r="A886" s="2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0"/>
      <c r="P886" s="26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26.25" customHeight="1" x14ac:dyDescent="0.45">
      <c r="A887" s="2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0"/>
      <c r="P887" s="26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26.25" customHeight="1" x14ac:dyDescent="0.45">
      <c r="A888" s="2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0"/>
      <c r="P888" s="26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26.25" customHeight="1" x14ac:dyDescent="0.45">
      <c r="A889" s="2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0"/>
      <c r="P889" s="26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26.25" customHeight="1" x14ac:dyDescent="0.45">
      <c r="A890" s="2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0"/>
      <c r="P890" s="26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26.25" customHeight="1" x14ac:dyDescent="0.45">
      <c r="A891" s="2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0"/>
      <c r="P891" s="26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26.25" customHeight="1" x14ac:dyDescent="0.45">
      <c r="A892" s="2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0"/>
      <c r="P892" s="26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26.25" customHeight="1" x14ac:dyDescent="0.45">
      <c r="A893" s="2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0"/>
      <c r="P893" s="26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26.25" customHeight="1" x14ac:dyDescent="0.45">
      <c r="A894" s="2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0"/>
      <c r="P894" s="26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26.25" customHeight="1" x14ac:dyDescent="0.45">
      <c r="A895" s="2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0"/>
      <c r="P895" s="26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26.25" customHeight="1" x14ac:dyDescent="0.45">
      <c r="A896" s="2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0"/>
      <c r="P896" s="26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26.25" customHeight="1" x14ac:dyDescent="0.45">
      <c r="A897" s="2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0"/>
      <c r="P897" s="26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26.25" customHeight="1" x14ac:dyDescent="0.45">
      <c r="A898" s="2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0"/>
      <c r="P898" s="26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26.25" customHeight="1" x14ac:dyDescent="0.45">
      <c r="A899" s="2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0"/>
      <c r="P899" s="26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26.25" customHeight="1" x14ac:dyDescent="0.45">
      <c r="A900" s="2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0"/>
      <c r="P900" s="26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26.25" customHeight="1" x14ac:dyDescent="0.45">
      <c r="A901" s="2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0"/>
      <c r="P901" s="26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26.25" customHeight="1" x14ac:dyDescent="0.45">
      <c r="A902" s="2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0"/>
      <c r="P902" s="26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26.25" customHeight="1" x14ac:dyDescent="0.45">
      <c r="A903" s="2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0"/>
      <c r="P903" s="26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26.25" customHeight="1" x14ac:dyDescent="0.45">
      <c r="A904" s="2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0"/>
      <c r="P904" s="26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26.25" customHeight="1" x14ac:dyDescent="0.45">
      <c r="A905" s="2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0"/>
      <c r="P905" s="26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26.25" customHeight="1" x14ac:dyDescent="0.45">
      <c r="A906" s="2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0"/>
      <c r="P906" s="26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26.25" customHeight="1" x14ac:dyDescent="0.45">
      <c r="A907" s="2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0"/>
      <c r="P907" s="26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26.25" customHeight="1" x14ac:dyDescent="0.45">
      <c r="A908" s="2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0"/>
      <c r="P908" s="26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26.25" customHeight="1" x14ac:dyDescent="0.45">
      <c r="A909" s="2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0"/>
      <c r="P909" s="26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26.25" customHeight="1" x14ac:dyDescent="0.45">
      <c r="A910" s="2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0"/>
      <c r="P910" s="26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26.25" customHeight="1" x14ac:dyDescent="0.45">
      <c r="A911" s="2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0"/>
      <c r="P911" s="26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26.25" customHeight="1" x14ac:dyDescent="0.45">
      <c r="A912" s="2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0"/>
      <c r="P912" s="26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26.25" customHeight="1" x14ac:dyDescent="0.45">
      <c r="A913" s="2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0"/>
      <c r="P913" s="26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26.25" customHeight="1" x14ac:dyDescent="0.45">
      <c r="A914" s="2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0"/>
      <c r="P914" s="26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26.25" customHeight="1" x14ac:dyDescent="0.45">
      <c r="A915" s="2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0"/>
      <c r="P915" s="26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26.25" customHeight="1" x14ac:dyDescent="0.45">
      <c r="A916" s="2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0"/>
      <c r="P916" s="26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26.25" customHeight="1" x14ac:dyDescent="0.45">
      <c r="A917" s="2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0"/>
      <c r="P917" s="26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26.25" customHeight="1" x14ac:dyDescent="0.45">
      <c r="A918" s="2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0"/>
      <c r="P918" s="26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26.25" customHeight="1" x14ac:dyDescent="0.45">
      <c r="A919" s="2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0"/>
      <c r="P919" s="26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26.25" customHeight="1" x14ac:dyDescent="0.45">
      <c r="A920" s="2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0"/>
      <c r="P920" s="26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26.25" customHeight="1" x14ac:dyDescent="0.45">
      <c r="A921" s="2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0"/>
      <c r="P921" s="26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26.25" customHeight="1" x14ac:dyDescent="0.45">
      <c r="A922" s="2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0"/>
      <c r="P922" s="26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26.25" customHeight="1" x14ac:dyDescent="0.45">
      <c r="A923" s="2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0"/>
      <c r="P923" s="26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26.25" customHeight="1" x14ac:dyDescent="0.45">
      <c r="A924" s="2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0"/>
      <c r="P924" s="26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26.25" customHeight="1" x14ac:dyDescent="0.45">
      <c r="A925" s="2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0"/>
      <c r="P925" s="26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26.25" customHeight="1" x14ac:dyDescent="0.45">
      <c r="A926" s="2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0"/>
      <c r="P926" s="26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26.25" customHeight="1" x14ac:dyDescent="0.45">
      <c r="A927" s="2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0"/>
      <c r="P927" s="26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26.25" customHeight="1" x14ac:dyDescent="0.45">
      <c r="A928" s="2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0"/>
      <c r="P928" s="26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26.25" customHeight="1" x14ac:dyDescent="0.45">
      <c r="A929" s="2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0"/>
      <c r="P929" s="26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26.25" customHeight="1" x14ac:dyDescent="0.45">
      <c r="A930" s="2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0"/>
      <c r="P930" s="26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26.25" customHeight="1" x14ac:dyDescent="0.45">
      <c r="A931" s="2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0"/>
      <c r="P931" s="26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26.25" customHeight="1" x14ac:dyDescent="0.45">
      <c r="A932" s="2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0"/>
      <c r="P932" s="26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26.25" customHeight="1" x14ac:dyDescent="0.45">
      <c r="A933" s="2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0"/>
      <c r="P933" s="26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26.25" customHeight="1" x14ac:dyDescent="0.45">
      <c r="A934" s="2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0"/>
      <c r="P934" s="26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26.25" customHeight="1" x14ac:dyDescent="0.45">
      <c r="A935" s="2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0"/>
      <c r="P935" s="26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26.25" customHeight="1" x14ac:dyDescent="0.45">
      <c r="A936" s="2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0"/>
      <c r="P936" s="26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26.25" customHeight="1" x14ac:dyDescent="0.45">
      <c r="A937" s="2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0"/>
      <c r="P937" s="26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26.25" customHeight="1" x14ac:dyDescent="0.45">
      <c r="A938" s="2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0"/>
      <c r="P938" s="26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26.25" customHeight="1" x14ac:dyDescent="0.45">
      <c r="A939" s="2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0"/>
      <c r="P939" s="26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26.25" customHeight="1" x14ac:dyDescent="0.45">
      <c r="A940" s="2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0"/>
      <c r="P940" s="26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26.25" customHeight="1" x14ac:dyDescent="0.45">
      <c r="A941" s="2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0"/>
      <c r="P941" s="26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26.25" customHeight="1" x14ac:dyDescent="0.45">
      <c r="A942" s="2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0"/>
      <c r="P942" s="26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26.25" customHeight="1" x14ac:dyDescent="0.45">
      <c r="A943" s="2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0"/>
      <c r="P943" s="26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26.25" customHeight="1" x14ac:dyDescent="0.45">
      <c r="A944" s="2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0"/>
      <c r="P944" s="26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26.25" customHeight="1" x14ac:dyDescent="0.45">
      <c r="A945" s="2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0"/>
      <c r="P945" s="26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26.25" customHeight="1" x14ac:dyDescent="0.45">
      <c r="A946" s="2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0"/>
      <c r="P946" s="26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26.25" customHeight="1" x14ac:dyDescent="0.45">
      <c r="A947" s="2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0"/>
      <c r="P947" s="26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26.25" customHeight="1" x14ac:dyDescent="0.45">
      <c r="A948" s="2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0"/>
      <c r="P948" s="26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26.25" customHeight="1" x14ac:dyDescent="0.45">
      <c r="A949" s="2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0"/>
      <c r="P949" s="26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26.25" customHeight="1" x14ac:dyDescent="0.45">
      <c r="A950" s="2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0"/>
      <c r="P950" s="26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26.25" customHeight="1" x14ac:dyDescent="0.45">
      <c r="A951" s="2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0"/>
      <c r="P951" s="26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26.25" customHeight="1" x14ac:dyDescent="0.45">
      <c r="A952" s="2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0"/>
      <c r="P952" s="26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26.25" customHeight="1" x14ac:dyDescent="0.45">
      <c r="A953" s="2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0"/>
      <c r="P953" s="26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26.25" customHeight="1" x14ac:dyDescent="0.45">
      <c r="A954" s="2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0"/>
      <c r="P954" s="26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26.25" customHeight="1" x14ac:dyDescent="0.45">
      <c r="A955" s="2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0"/>
      <c r="P955" s="26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26.25" customHeight="1" x14ac:dyDescent="0.45">
      <c r="A956" s="2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0"/>
      <c r="P956" s="26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26.25" customHeight="1" x14ac:dyDescent="0.45">
      <c r="A957" s="2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0"/>
      <c r="P957" s="26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26.25" customHeight="1" x14ac:dyDescent="0.45">
      <c r="A958" s="2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0"/>
      <c r="P958" s="26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26.25" customHeight="1" x14ac:dyDescent="0.45">
      <c r="A959" s="2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0"/>
      <c r="P959" s="26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26.25" customHeight="1" x14ac:dyDescent="0.45">
      <c r="A960" s="2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0"/>
      <c r="P960" s="26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26.25" customHeight="1" x14ac:dyDescent="0.45">
      <c r="A961" s="2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0"/>
      <c r="P961" s="26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26.25" customHeight="1" x14ac:dyDescent="0.45">
      <c r="A962" s="2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0"/>
      <c r="P962" s="26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26.25" customHeight="1" x14ac:dyDescent="0.45">
      <c r="A963" s="2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0"/>
      <c r="P963" s="26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26.25" customHeight="1" x14ac:dyDescent="0.45">
      <c r="A964" s="2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0"/>
      <c r="P964" s="26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26.25" customHeight="1" x14ac:dyDescent="0.45">
      <c r="A965" s="2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0"/>
      <c r="P965" s="26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26.25" customHeight="1" x14ac:dyDescent="0.45">
      <c r="A966" s="2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0"/>
      <c r="P966" s="26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26.25" customHeight="1" x14ac:dyDescent="0.45">
      <c r="A967" s="2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0"/>
      <c r="P967" s="26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26.25" customHeight="1" x14ac:dyDescent="0.45">
      <c r="A968" s="2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0"/>
      <c r="P968" s="26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26.25" customHeight="1" x14ac:dyDescent="0.45">
      <c r="A969" s="2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0"/>
      <c r="P969" s="26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26.25" customHeight="1" x14ac:dyDescent="0.45">
      <c r="A970" s="2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0"/>
      <c r="P970" s="26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26.25" customHeight="1" x14ac:dyDescent="0.45">
      <c r="A971" s="2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0"/>
      <c r="P971" s="26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26.25" customHeight="1" x14ac:dyDescent="0.45">
      <c r="A972" s="2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0"/>
      <c r="P972" s="26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26.25" customHeight="1" x14ac:dyDescent="0.45">
      <c r="A973" s="2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0"/>
      <c r="P973" s="26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26.25" customHeight="1" x14ac:dyDescent="0.45">
      <c r="A974" s="2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0"/>
      <c r="P974" s="26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26.25" customHeight="1" x14ac:dyDescent="0.45">
      <c r="A975" s="2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0"/>
      <c r="P975" s="26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26.25" customHeight="1" x14ac:dyDescent="0.45">
      <c r="A976" s="2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0"/>
      <c r="P976" s="26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26.25" customHeight="1" x14ac:dyDescent="0.45">
      <c r="A977" s="2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0"/>
      <c r="P977" s="26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6.25" customHeight="1" x14ac:dyDescent="0.45">
      <c r="A978" s="2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0"/>
      <c r="P978" s="26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6.25" customHeight="1" x14ac:dyDescent="0.45">
      <c r="A979" s="2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0"/>
      <c r="P979" s="26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6.25" customHeight="1" x14ac:dyDescent="0.45">
      <c r="A980" s="2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0"/>
      <c r="P980" s="26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6.25" customHeight="1" x14ac:dyDescent="0.45">
      <c r="A981" s="2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0"/>
      <c r="P981" s="26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6.25" customHeight="1" x14ac:dyDescent="0.45">
      <c r="A982" s="2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0"/>
      <c r="P982" s="26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</sheetData>
  <mergeCells count="30">
    <mergeCell ref="J10:N10"/>
    <mergeCell ref="L12:N12"/>
    <mergeCell ref="F13:N13"/>
    <mergeCell ref="E14:N14"/>
    <mergeCell ref="D15:N15"/>
    <mergeCell ref="L16:N16"/>
    <mergeCell ref="K17:N17"/>
    <mergeCell ref="G18:N18"/>
    <mergeCell ref="F19:N19"/>
    <mergeCell ref="G21:N21"/>
    <mergeCell ref="H25:N25"/>
    <mergeCell ref="H26:N26"/>
    <mergeCell ref="H27:N27"/>
    <mergeCell ref="A1:Q1"/>
    <mergeCell ref="A2:Q2"/>
    <mergeCell ref="P3:P4"/>
    <mergeCell ref="A3:A4"/>
    <mergeCell ref="B3:B4"/>
    <mergeCell ref="O3:O4"/>
    <mergeCell ref="C3:N3"/>
    <mergeCell ref="Q3:Q4"/>
    <mergeCell ref="G22:N22"/>
    <mergeCell ref="F20:N20"/>
    <mergeCell ref="F23:N23"/>
    <mergeCell ref="H24:N24"/>
    <mergeCell ref="K5:N5"/>
    <mergeCell ref="H6:N6"/>
    <mergeCell ref="I7:N7"/>
    <mergeCell ref="J8:N8"/>
    <mergeCell ref="F9:N9"/>
  </mergeCells>
  <dataValidations count="2">
    <dataValidation allowBlank="1" showInputMessage="1" showErrorMessage="1" errorTitle="ไม่สามารถกรอกคะแนนได้" error="ไม่สามารถกรอกคะแนนได้" sqref="K5:N5" xr:uid="{00000000-0002-0000-0000-000000000000}"/>
    <dataValidation type="whole" allowBlank="1" showInputMessage="1" showErrorMessage="1" errorTitle="ผลรวม" error="กรุณาตรวจสอบจำนวนข้อที่กรอก" sqref="Q5" xr:uid="{00000000-0002-0000-0000-000001000000}">
      <formula1>0</formula1>
      <formula2>5</formula2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65" fitToHeight="0" orientation="portrait" r:id="rId1"/>
  <ignoredErrors>
    <ignoredError sqref="Q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สถาบันวิจัยและนวัตกรรม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2019-02-14T06:27:32Z</cp:lastPrinted>
  <dcterms:created xsi:type="dcterms:W3CDTF">2019-02-14T06:27:40Z</dcterms:created>
  <dcterms:modified xsi:type="dcterms:W3CDTF">2021-08-09T13:48:54Z</dcterms:modified>
</cp:coreProperties>
</file>