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Walailak University\CoE_RC\"/>
    </mc:Choice>
  </mc:AlternateContent>
  <bookViews>
    <workbookView xWindow="-105" yWindow="-105" windowWidth="23250" windowHeight="12570"/>
  </bookViews>
  <sheets>
    <sheet name="สรุปผลการดำเนินงาน" sheetId="2" r:id="rId1"/>
    <sheet name="KPI 1,2" sheetId="1" r:id="rId2"/>
    <sheet name="KPI 3" sheetId="3" r:id="rId3"/>
    <sheet name="KPI 4,5,6,12" sheetId="4" r:id="rId4"/>
    <sheet name="KPI 7" sheetId="6" r:id="rId5"/>
    <sheet name="KPI 8,9,10,11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G2" i="6"/>
  <c r="F3" i="6"/>
  <c r="F2" i="6"/>
  <c r="H3" i="6" l="1"/>
  <c r="F5" i="2" l="1"/>
  <c r="F4" i="2"/>
  <c r="H18" i="5" l="1"/>
  <c r="D13" i="6"/>
  <c r="F7" i="2"/>
  <c r="F8" i="2"/>
  <c r="F17" i="2"/>
  <c r="F9" i="2" l="1"/>
  <c r="F10" i="2"/>
  <c r="F11" i="2"/>
  <c r="F12" i="2"/>
  <c r="F13" i="2"/>
  <c r="F14" i="2"/>
  <c r="F15" i="2"/>
  <c r="F16" i="2"/>
  <c r="D16" i="4"/>
  <c r="D27" i="4" s="1"/>
  <c r="E16" i="4"/>
  <c r="E27" i="4" s="1"/>
  <c r="F16" i="4"/>
  <c r="F27" i="4" s="1"/>
  <c r="G16" i="4"/>
  <c r="G27" i="4" s="1"/>
  <c r="C16" i="4"/>
  <c r="C27" i="4" s="1"/>
  <c r="C7" i="3"/>
  <c r="H19" i="3"/>
  <c r="J9" i="1"/>
  <c r="I9" i="1"/>
</calcChain>
</file>

<file path=xl/sharedStrings.xml><?xml version="1.0" encoding="utf-8"?>
<sst xmlns="http://schemas.openxmlformats.org/spreadsheetml/2006/main" count="184" uniqueCount="135">
  <si>
    <t>ลำดับ</t>
  </si>
  <si>
    <t>ชื่อโครงการ</t>
  </si>
  <si>
    <t>ชื่อหัวหน้าโครงการ</t>
  </si>
  <si>
    <t>แหล่งทุน</t>
  </si>
  <si>
    <t>งบประมาณ</t>
  </si>
  <si>
    <t>ระยะเวลาตามสัญญารับทุน</t>
  </si>
  <si>
    <t>ตัวอย่าง</t>
  </si>
  <si>
    <t>โครงการ ก.</t>
  </si>
  <si>
    <t>สมาชิก</t>
  </si>
  <si>
    <t>บพข.</t>
  </si>
  <si>
    <t>ส่วนภาครัฐ</t>
  </si>
  <si>
    <t>ส่วนภาคเอกชน</t>
  </si>
  <si>
    <t>งบประมาณ (บาท)</t>
  </si>
  <si>
    <t>1 มิ.ย.61-30 พ.ค.64 (36 เดือน)</t>
  </si>
  <si>
    <t>ตามสัญญารับทุน</t>
  </si>
  <si>
    <t>ระยะเวลา</t>
  </si>
  <si>
    <t>ในปีงบประมาณ</t>
  </si>
  <si>
    <t>ระยะเวลา (เดือน)</t>
  </si>
  <si>
    <t>งบประมาณในปีงบประมาณ 2564</t>
  </si>
  <si>
    <t xml:space="preserve"> =(3,000,000/36)*8 = 666,666.7</t>
  </si>
  <si>
    <t xml:space="preserve"> =(1,000,000/36)*8 =222,222.2</t>
  </si>
  <si>
    <t>รวมงบประมาณ</t>
  </si>
  <si>
    <t>สรุปผลการดำเนินงานของศูนย์ความเป็นเลิศ/ศูนย์วิจัย</t>
  </si>
  <si>
    <t>ตัวชี้วัดผลการดำเนินงาน</t>
  </si>
  <si>
    <t>หน่วยนับ</t>
  </si>
  <si>
    <t>ส่วนภาครัฐ (KPI 1)</t>
  </si>
  <si>
    <t>ส่วนภาคเอกชน (KPI 2)</t>
  </si>
  <si>
    <t>ชื่อสมาชิกของศูนย์</t>
  </si>
  <si>
    <t>ระบุสถานะในโครงการ (หัวหน้า/ผู้ร่วม) (สัดส่วน)</t>
  </si>
  <si>
    <t>ชื่อนักวิจัย หน่วยงานต่างประเทศ</t>
  </si>
  <si>
    <t>บทความ</t>
  </si>
  <si>
    <t>(เขียนตามหลักการเขียนเอกสารอ้างอิงและใช้อักษรตัวหนาที่ชื่อของสมาชิกศูนย์)</t>
  </si>
  <si>
    <t>สถานะความเป็นเจ้าของบทความ</t>
  </si>
  <si>
    <r>
      <t xml:space="preserve">ฐานข้อมูล SCOPUS </t>
    </r>
    <r>
      <rPr>
        <sz val="14"/>
        <color rgb="FFFF0000"/>
        <rFont val="TH SarabunPSK"/>
        <family val="2"/>
      </rPr>
      <t>(ใส่เลข 1 ในช่องที่เลือก)</t>
    </r>
  </si>
  <si>
    <t>รวมจำนวนบทความวิจัย</t>
  </si>
  <si>
    <t xml:space="preserve">Percentile  &gt; 90 (KPI 4) </t>
  </si>
  <si>
    <t>Q1 (KPI 5)</t>
  </si>
  <si>
    <t>Q2 (KPI 6)</t>
  </si>
  <si>
    <t>Q3 (KPI 10)</t>
  </si>
  <si>
    <t>Q4 (KPI 11)</t>
  </si>
  <si>
    <t xml:space="preserve">Percentile  &gt; 90 </t>
  </si>
  <si>
    <t xml:space="preserve">Q1 </t>
  </si>
  <si>
    <t xml:space="preserve">Q2 </t>
  </si>
  <si>
    <t xml:space="preserve">Q3 </t>
  </si>
  <si>
    <t xml:space="preserve">Q4 </t>
  </si>
  <si>
    <r>
      <t xml:space="preserve">บทความวิจัยตีพิมพ์ในวารสารที่อยู่ใน SCOPUS ที่สมาชิกของศูนย์ความเป็นเลิศเป็นผู้ประพันธ์ร่วม (co-author) </t>
    </r>
    <r>
      <rPr>
        <b/>
        <sz val="16"/>
        <color rgb="FFFF0000"/>
        <rFont val="TH SarabunPSK"/>
        <family val="2"/>
      </rPr>
      <t>(ไม่นำมาคิดคะแนน)</t>
    </r>
  </si>
  <si>
    <r>
      <t xml:space="preserve">ฐานข้อมูล SCOPUS </t>
    </r>
    <r>
      <rPr>
        <b/>
        <sz val="14"/>
        <rFont val="TH SarabunPSK"/>
        <family val="2"/>
      </rPr>
      <t>(ใส่เลข 1 ในช่องที่เลือก)</t>
    </r>
  </si>
  <si>
    <t>(correspondent author, first author)</t>
  </si>
  <si>
    <t>ผลงานด้านนวัตกรรม</t>
  </si>
  <si>
    <t>งบประมาณตามสัญญา (บาท)</t>
  </si>
  <si>
    <t>ข้อมูลตามสัญญารับทุน</t>
  </si>
  <si>
    <t>สัดส่วนในปีงบประมาณ 2564</t>
  </si>
  <si>
    <t>ระบุชื่อแหล่งทุน, ประเทศ</t>
  </si>
  <si>
    <t>ระบุวันเดือนปีที่เริ่มต้นและสิ้นสุดโครงการ</t>
  </si>
  <si>
    <t>รวมทุนวิจัยจากต่างประเทศ KPI 3.2</t>
  </si>
  <si>
    <t>รวมจำนวนโครงการวิจัยที่ร่วมกับต่างประเทศ KPI 3.1</t>
  </si>
  <si>
    <t>ชื่อผลงานที่ได้รับการจดทะเบียน</t>
  </si>
  <si>
    <t>อนุสิทธิบัตร</t>
  </si>
  <si>
    <t>ประเภทของสิทธิบัตร</t>
  </si>
  <si>
    <t>การประดิษฐ์</t>
  </si>
  <si>
    <t>การออกแบบผลิตภัณฑ์</t>
  </si>
  <si>
    <t>ชื่อเจ้าของผลงาน</t>
  </si>
  <si>
    <t>รับการจดทะเบียน</t>
  </si>
  <si>
    <t>วัน/เดือน/ปี ที่ได้</t>
  </si>
  <si>
    <t>(ใช้อักษรตัวหนาที่ชื่อของสมาชิกศูนย์)</t>
  </si>
  <si>
    <t>รวมจำนวนผลงานด้านนวัตกรรม</t>
  </si>
  <si>
    <t>KPI 8</t>
  </si>
  <si>
    <t>KPI 9</t>
  </si>
  <si>
    <t>ความร่วมมือด้านโครงการวิจัย</t>
  </si>
  <si>
    <t>บทความวิจัยตีพิมพ์ในวารสารที่อยู่ใน SCOPUS Q2</t>
  </si>
  <si>
    <t xml:space="preserve">สิทธิบัตรการประดิษฐ์ที่ได้รับการจดทะเบียนแล้ว </t>
  </si>
  <si>
    <t>สิทธิบัตรการออกแบบผลิตภัณฑ์ที่ได้รับการจดทะเบียนแล้ว</t>
  </si>
  <si>
    <t>อนุสิทธิบัตรที่ได้รับการจดทะเบียนแล้ว</t>
  </si>
  <si>
    <t>ผลการดำเนินงาน</t>
  </si>
  <si>
    <t>คะแนนที่ได้</t>
  </si>
  <si>
    <t>คะแนนต่อ 1 หน่วยนับ</t>
  </si>
  <si>
    <t>1. โครงการความร่วมมือทางด้านการวิจัยที่มีลักษณะเป็นโครงงาน หรือโครงการที่ต้องมีต่างชาติร่วม เช่น ทุน คปก เป็นต้น (มีเอกสารเป็นหลักฐานแนบ)</t>
  </si>
  <si>
    <t>2. เป็นอาจารย์ที่ปรึกษาวิทยานิพนธ์ร่วมกับนักศึกษาต่างประเทศ (ที่นอกเหนือจากกรณีทุน ศปก, มีเอกสารเป็นหลักฐานแนบ)</t>
  </si>
  <si>
    <t>3. ไปทำวิจัยร่วมระยะสั้น/ยาว ณ ต่างประเทศ (มีเอกสารเป็นหลักฐานแนบ)</t>
  </si>
  <si>
    <t>4. การจัดงานประชุมทางงวิชาการ/workshop (นับต่อครั้งจัด)</t>
  </si>
  <si>
    <t>5. การมี MOU ร่วมกับต่างประเทศ (นับต่อ MOU)</t>
  </si>
  <si>
    <t>หมายเหตุ โครงการที่สามารถนับเป็น KPI 3.1 ได้แก่</t>
  </si>
  <si>
    <t>1 โครงการ</t>
  </si>
  <si>
    <t>1 ล้านบาท</t>
  </si>
  <si>
    <t>1 เรื่อง</t>
  </si>
  <si>
    <t>1 แต้ม</t>
  </si>
  <si>
    <t>1 ชิ้น</t>
  </si>
  <si>
    <t>ได้รับทุนวิจัย (ไม่รวมค่าครุภัณฑ์) จากหน่วยงานต่างประเทศ</t>
  </si>
  <si>
    <t>บทความวิจัยหรือบทความปริทัศน์ตีพิมพ์ในวารสารที่อยู่ใน SCOPUS Q1 ที่มีค่า Percentile มากกว่า 90</t>
  </si>
  <si>
    <t>บทความวิจัยหรือบทความปริทัศน์ตีพิมพ์ในวารสารที่อยู่ใน SCOPUS Q1 ที่มีค่า Percentile 75-90</t>
  </si>
  <si>
    <t>บทความวิจัยตีพิมพ์ในวารสารที่อยู่ใน SCOPUS Q3, Q4</t>
  </si>
  <si>
    <t xml:space="preserve">ผลรวมค่า H-index ของสมาชิกต่อจำนวนสมาชิก </t>
  </si>
  <si>
    <t>ผลประโยชน์ (ในรูปเงินสด) ที่จัดสรรให้กับมหาวิทยาลัยที่เกิดขึ้นจากการนำทรัพย์สินทางปัญญาไปใช้ประโยชน์เชิงพาณิชย์</t>
  </si>
  <si>
    <t xml:space="preserve">มีความร่วมมือด้านโครงการวิจัย หรือได้รับทุนวิจัยจากหน่วยงานต่างประเทศ  </t>
  </si>
  <si>
    <r>
      <t xml:space="preserve">3.1 ความร่วมมือด้านโครงการวิจัย </t>
    </r>
    <r>
      <rPr>
        <sz val="16"/>
        <color rgb="FFFF0000"/>
        <rFont val="TH SarabunPSK"/>
        <family val="2"/>
      </rPr>
      <t>(นับโครงการที่สมาชิกเป็นหัวหน้าโครงการ หรือเป็นผู้ร่วมวิจัย โดยมีระยะเวลาตามสัญญาอยู่ในปีงบประมาณเท่านั้น)</t>
    </r>
  </si>
  <si>
    <r>
      <t xml:space="preserve">3.2. ได้รับทุนวิจัย (ไม่รวมค่าครุภัณฑ์) จากหน่วยงานต่างประเทศ </t>
    </r>
    <r>
      <rPr>
        <sz val="16"/>
        <color rgb="FFFF0000"/>
        <rFont val="TH SarabunPSK"/>
        <family val="2"/>
      </rPr>
      <t>(นับเฉพาะโครงการที่สมาชิกเป็นหัวหน้าโครงการ และมีระยะเวลาตามสัญญาอยู่ในปีงบประมาณเท่านั้น)</t>
    </r>
  </si>
  <si>
    <t xml:space="preserve">หมายเหตุ </t>
  </si>
  <si>
    <r>
      <rPr>
        <b/>
        <sz val="18"/>
        <color theme="1"/>
        <rFont val="TH SarabunPSK"/>
        <family val="2"/>
      </rPr>
      <t xml:space="preserve">1. โครงการวิจัยที่ได้รับทุนจากแหล่งทุนภายนอก </t>
    </r>
    <r>
      <rPr>
        <sz val="16"/>
        <color rgb="FFFF0000"/>
        <rFont val="TH SarabunPSK"/>
        <family val="2"/>
      </rPr>
      <t>(นับเฉพาะโครงการที่สมาชิกเป็นหัวหน้าโครงการ และมีระยะเวลาตามสัญญาอยู่ในปีงบประมาณเท่านั้น)</t>
    </r>
  </si>
  <si>
    <t>KPI 1 จำนวนเงินทุนวิจัยไม่รวมค่าครุภัณฑ์ ที่ได้รับการสนับสนุนจากหน่วยงานภาครัฐ และจ่ายค่าบริหารโครงการในรูปเงินสดให้กับมหาวิทยาลัย</t>
  </si>
  <si>
    <t>KPI 2 จำนวนเงินทุนวิจัยไม่รวมค่าครุภัณฑ์ ที่ได้รับการสนับสนุนจากภาคเอกชนภายในประเทศ และจ่ายค่าบริหารโครงการในรูปเงินสดให้กับมหาวิทยาลัย</t>
  </si>
  <si>
    <t>Q3 (KPI 12)</t>
  </si>
  <si>
    <t>Q4 (KPI 12)</t>
  </si>
  <si>
    <t>KPI 10</t>
  </si>
  <si>
    <t>ชื่อ-สกุล</t>
  </si>
  <si>
    <t>สังกัดหน่วยงาน</t>
  </si>
  <si>
    <t xml:space="preserve">ค่า H-index </t>
  </si>
  <si>
    <t>หมายเหต</t>
  </si>
  <si>
    <t>1. การหาผลรวมค่า H-index ของสมาชิกต่อจำนวนสมาชิก (ใช้ข้อมูลในวันที่ 31 สิงหาคม เช่น ใช้ข้อมูล 31 สิงหาคม 2565 เพื่อให้เงินสนับสนุนในปีงบประมาณ 2566)</t>
  </si>
  <si>
    <t>1.1กรณีสมาชิกของศูนย์ความเป็นเลิศ/ศูนย์วิจัยมีอายุการทำงานในมหาวิทยาลัยน้อยกว่า 5 ปี ให้รวมค่า H-index ของสมาชิกที่มีคุณสมบัติตาม (3.1) จากฐาน Scopus จากนั้นให้คำนวณผลลัพธ์โดยนำผลรวมค่า H-index มาหารด้วยจำนวนสมาชิกที่มีคุณสมบัติตาม (3.1) แล้วคูณด้วย 1.5 จะได้ผลรวมค่า H-index ของ (3.1)</t>
  </si>
  <si>
    <t>1.2กรณีสมาชิกของศูนย์ความเป็นเลิศ/ศูนย์วิจัยมีอายุการทำงานในมหาวิทยาลัยมากกว่า 5 ปี H-index มาหารด้วยจำนวนสมาชิกที่มีคุณสมบัติตาม (3.2) จะได้ผลรวมค่า H-index ของ (1.2)</t>
  </si>
  <si>
    <t xml:space="preserve">ผลรวมค่า H-index </t>
  </si>
  <si>
    <t>คะแนนเพิ่มเติม</t>
  </si>
  <si>
    <t>ผลประโยชน์ (ในรูปแบบเงินสด)</t>
  </si>
  <si>
    <t>KPI 11</t>
  </si>
  <si>
    <t>ที่จัดสรรให้กับมหาวิทยาลัย (บาท)</t>
  </si>
  <si>
    <t>ผลประโยชน์ในรูปเงินสดตามตัวชี้วัดที่ 11 ให้คิดตามปีงบประมาณและเป็นผลประโยชน์ ที่เกิดขึ้นจากการใช้ผลงานในข้อ 8 - 10</t>
  </si>
  <si>
    <r>
      <t xml:space="preserve">ผลประโยชน์ (ในรูปเงินสด) </t>
    </r>
    <r>
      <rPr>
        <b/>
        <sz val="18"/>
        <color rgb="FFFF0000"/>
        <rFont val="TH SarabunIT๙"/>
        <family val="2"/>
      </rPr>
      <t>ที่จัดสรรให้กับมหาวิทยาลัยที่เกิดขึ้นจากการนำทรัพย์สินทางปัญญาไปใช้ประโยชน์เชิงพาณิชย์</t>
    </r>
  </si>
  <si>
    <t>รวมเป็นเงิน</t>
  </si>
  <si>
    <t>ศูนยความเปนเลิศ/ศูนยวิจัยตองเปนเจาภาพรวมและรวมจัดงานประชุมวิชาการระดับนานาชาติที่สถาบันวิจัยและนวัตกรรมเปนเจาภาพหลัก หากไมสามารถรวมดําเนินการได การคิดคะแนนจะติดลบ ๑๐ คะแนนสําหรับศูนยความเปนเลิศ และ ๕ คะแนนสําหรับศูนยวิจัย</t>
  </si>
  <si>
    <t>ศูนยความเปนเลิศ/ศูนยวิจัยที่มีเว็บไซตเพื่อเผยแพรผลงานของศูนย ไดรับคะแนนเพิ่ม ๑ คะแนน (ทั้งนี้ไมคิดคะแนนใหหากเผยแพรในรูป Social media อื่น เชน Facebook, Instagram)</t>
  </si>
  <si>
    <t xml:space="preserve">จัด </t>
  </si>
  <si>
    <t xml:space="preserve"> ไม่จัด</t>
  </si>
  <si>
    <t>มี</t>
  </si>
  <si>
    <t>ไม่มี</t>
  </si>
  <si>
    <r>
      <t xml:space="preserve">บทความวิจัยตีพิมพ์ในวารสารที่อยู่ใน SCOPUS นับเฉพาะบทความวิจัยที่สมาชิกของศูนย์ความเป็นเลิศเป็นผู้ประพันธ์บรรณกิจ (Corresponding author) หรือผู้ประพันธ์อันดับแรก (First author) ) ซึ่งไดรับการตีพิมพเผยแพรแลวตามเกณฑ ก.พ.ว.  </t>
    </r>
    <r>
      <rPr>
        <b/>
        <sz val="16"/>
        <color rgb="FFFF0000"/>
        <rFont val="TH SarabunPSK"/>
        <family val="2"/>
      </rPr>
      <t>โดยระบุชื่อ “ศูนย์ความเป็นเลิศ... มหาวิทยาลัยวลัยลักษณ์” เป็นที่อยู่ด้วยเท่านั้น</t>
    </r>
  </si>
  <si>
    <t>KPI</t>
  </si>
  <si>
    <t xml:space="preserve">มีความร่วมมือด้านโครงการวิจัย หรือได้รับทุนวิจัยร่วมกับหน่วยงานต่างประเทศ </t>
  </si>
  <si>
    <t>จํานวนเงินทุนวิจัยไมรวมคาครุภัณฑ ที่ไดรับการ
สนับสนุนจากหนวยงานภาครัฐ และจายคาบริหารโครงการ
ในรูปเงินสดใหกับมหาวิทยาลัย</t>
  </si>
  <si>
    <t>จํานวนเงินทุนวิจัยไมรวมคาครุภัณฑ ที่ไดรับการ
สนับสนุนจากภาคเอกชนภายในประเทศ และจายคาบริหาร
โครงการในรูปเงินสดใหกับมหาวิทยาลัย</t>
  </si>
  <si>
    <t>-</t>
  </si>
  <si>
    <t>ผลการดำเนินงาน (ครั้ง)</t>
  </si>
  <si>
    <t>&gt;5 ปี จำนวน 10 คน</t>
  </si>
  <si>
    <t>&lt; 5 ปี จำนวน 6 คน</t>
  </si>
  <si>
    <t>รวม คะแนนจาก H-index</t>
  </si>
  <si>
    <t>ไม่มีคะแนนกรณีจัดกิจกรรม ตามประกาศหากไม่จัดกิจกรรมจะโดนตัด 10 คะแนน ต้องขออภัยที่เขียนผิดในแบบฟอร์มด้วยค่ะ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</si>
</sst>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b/>
      <sz val="16"/>
      <color theme="1"/>
      <name val="TH Baijam"/>
    </font>
    <font>
      <b/>
      <sz val="20"/>
      <color theme="1"/>
      <name val="TH SarabunPSK"/>
      <family val="2"/>
    </font>
    <font>
      <sz val="16"/>
      <color rgb="FF31849B"/>
      <name val="TH SarabunPSK"/>
      <family val="2"/>
    </font>
    <font>
      <b/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b/>
      <sz val="18"/>
      <color rgb="FFFF0000"/>
      <name val="TH SarabunIT๙"/>
      <family val="2"/>
    </font>
    <font>
      <sz val="16"/>
      <color rgb="FF000000"/>
      <name val="THSarabunNe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vertical="top" wrapText="1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43" fontId="2" fillId="0" borderId="1" xfId="1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workbookViewId="0">
      <selection activeCell="G21" sqref="G21"/>
    </sheetView>
  </sheetViews>
  <sheetFormatPr defaultRowHeight="21"/>
  <cols>
    <col min="1" max="1" width="7.875" style="5" customWidth="1"/>
    <col min="2" max="2" width="57.75" style="1" customWidth="1"/>
    <col min="3" max="3" width="9" style="5"/>
    <col min="4" max="4" width="9.875" style="5" customWidth="1"/>
    <col min="5" max="5" width="13.125" style="1" customWidth="1"/>
    <col min="6" max="6" width="10" style="1" customWidth="1"/>
    <col min="7" max="7" width="30.5" style="1" customWidth="1"/>
    <col min="8" max="9" width="9" style="1"/>
    <col min="10" max="10" width="69" customWidth="1"/>
  </cols>
  <sheetData>
    <row r="1" spans="1:6">
      <c r="B1" s="9" t="s">
        <v>22</v>
      </c>
    </row>
    <row r="3" spans="1:6" ht="48" customHeight="1">
      <c r="A3" s="46" t="s">
        <v>125</v>
      </c>
      <c r="B3" s="46" t="s">
        <v>23</v>
      </c>
      <c r="C3" s="46" t="s">
        <v>24</v>
      </c>
      <c r="D3" s="33" t="s">
        <v>75</v>
      </c>
      <c r="E3" s="34" t="s">
        <v>73</v>
      </c>
      <c r="F3" s="46" t="s">
        <v>74</v>
      </c>
    </row>
    <row r="4" spans="1:6" ht="66" customHeight="1">
      <c r="A4" s="45">
        <v>1</v>
      </c>
      <c r="B4" s="18" t="s">
        <v>127</v>
      </c>
      <c r="C4" s="58" t="s">
        <v>83</v>
      </c>
      <c r="D4" s="58">
        <v>5</v>
      </c>
      <c r="E4" s="66"/>
      <c r="F4" s="66">
        <f>D4*E4</f>
        <v>0</v>
      </c>
    </row>
    <row r="5" spans="1:6" ht="63">
      <c r="A5" s="45">
        <v>2</v>
      </c>
      <c r="B5" s="18" t="s">
        <v>128</v>
      </c>
      <c r="C5" s="58" t="s">
        <v>83</v>
      </c>
      <c r="D5" s="58">
        <v>10</v>
      </c>
      <c r="E5" s="66"/>
      <c r="F5" s="66">
        <f t="shared" ref="F5" si="0">D5*E5</f>
        <v>0</v>
      </c>
    </row>
    <row r="6" spans="1:6">
      <c r="A6" s="45">
        <v>3</v>
      </c>
      <c r="B6" s="14" t="s">
        <v>126</v>
      </c>
      <c r="C6" s="58"/>
      <c r="D6" s="58"/>
      <c r="E6" s="66"/>
      <c r="F6" s="66"/>
    </row>
    <row r="7" spans="1:6">
      <c r="A7" s="35">
        <v>3.1</v>
      </c>
      <c r="B7" s="14" t="s">
        <v>68</v>
      </c>
      <c r="C7" s="58" t="s">
        <v>82</v>
      </c>
      <c r="D7" s="58">
        <v>1</v>
      </c>
      <c r="E7" s="66"/>
      <c r="F7" s="66">
        <f t="shared" ref="F7:F8" si="1">D7*E7</f>
        <v>0</v>
      </c>
    </row>
    <row r="8" spans="1:6">
      <c r="A8" s="35">
        <v>3.2</v>
      </c>
      <c r="B8" s="14" t="s">
        <v>87</v>
      </c>
      <c r="C8" s="58" t="s">
        <v>83</v>
      </c>
      <c r="D8" s="58">
        <v>10</v>
      </c>
      <c r="E8" s="66"/>
      <c r="F8" s="66">
        <f t="shared" si="1"/>
        <v>0</v>
      </c>
    </row>
    <row r="9" spans="1:6" ht="42">
      <c r="A9" s="15">
        <v>4</v>
      </c>
      <c r="B9" s="18" t="s">
        <v>88</v>
      </c>
      <c r="C9" s="58" t="s">
        <v>84</v>
      </c>
      <c r="D9" s="58">
        <v>5</v>
      </c>
      <c r="E9" s="66"/>
      <c r="F9" s="66">
        <f t="shared" ref="F9:F17" si="2">D8*E9</f>
        <v>0</v>
      </c>
    </row>
    <row r="10" spans="1:6" ht="42">
      <c r="A10" s="15">
        <v>5</v>
      </c>
      <c r="B10" s="18" t="s">
        <v>89</v>
      </c>
      <c r="C10" s="58" t="s">
        <v>84</v>
      </c>
      <c r="D10" s="58">
        <v>3</v>
      </c>
      <c r="E10" s="66"/>
      <c r="F10" s="66">
        <f t="shared" si="2"/>
        <v>0</v>
      </c>
    </row>
    <row r="11" spans="1:6">
      <c r="A11" s="15">
        <v>6</v>
      </c>
      <c r="B11" s="14" t="s">
        <v>69</v>
      </c>
      <c r="C11" s="58" t="s">
        <v>84</v>
      </c>
      <c r="D11" s="58">
        <v>1</v>
      </c>
      <c r="E11" s="66"/>
      <c r="F11" s="66">
        <f t="shared" si="2"/>
        <v>0</v>
      </c>
    </row>
    <row r="12" spans="1:6">
      <c r="A12" s="15">
        <v>7</v>
      </c>
      <c r="B12" s="14" t="s">
        <v>91</v>
      </c>
      <c r="C12" s="58" t="s">
        <v>85</v>
      </c>
      <c r="D12" s="58">
        <v>1</v>
      </c>
      <c r="E12" s="66"/>
      <c r="F12" s="66">
        <f t="shared" si="2"/>
        <v>0</v>
      </c>
    </row>
    <row r="13" spans="1:6">
      <c r="A13" s="15">
        <v>8</v>
      </c>
      <c r="B13" s="14" t="s">
        <v>70</v>
      </c>
      <c r="C13" s="58" t="s">
        <v>86</v>
      </c>
      <c r="D13" s="58">
        <v>3</v>
      </c>
      <c r="E13" s="66"/>
      <c r="F13" s="66">
        <f t="shared" si="2"/>
        <v>0</v>
      </c>
    </row>
    <row r="14" spans="1:6">
      <c r="A14" s="15">
        <v>9</v>
      </c>
      <c r="B14" s="14" t="s">
        <v>71</v>
      </c>
      <c r="C14" s="58" t="s">
        <v>86</v>
      </c>
      <c r="D14" s="58">
        <v>2</v>
      </c>
      <c r="E14" s="66"/>
      <c r="F14" s="66">
        <f t="shared" si="2"/>
        <v>0</v>
      </c>
    </row>
    <row r="15" spans="1:6">
      <c r="A15" s="15">
        <v>10</v>
      </c>
      <c r="B15" s="14" t="s">
        <v>72</v>
      </c>
      <c r="C15" s="58" t="s">
        <v>86</v>
      </c>
      <c r="D15" s="58">
        <v>1</v>
      </c>
      <c r="E15" s="66"/>
      <c r="F15" s="66">
        <f t="shared" si="2"/>
        <v>0</v>
      </c>
    </row>
    <row r="16" spans="1:6" ht="42">
      <c r="A16" s="15">
        <v>11</v>
      </c>
      <c r="B16" s="65" t="s">
        <v>92</v>
      </c>
      <c r="C16" s="58" t="s">
        <v>83</v>
      </c>
      <c r="D16" s="58">
        <v>10</v>
      </c>
      <c r="E16" s="66"/>
      <c r="F16" s="66">
        <f t="shared" si="2"/>
        <v>0</v>
      </c>
    </row>
    <row r="17" spans="1:7">
      <c r="A17" s="43">
        <v>12</v>
      </c>
      <c r="B17" s="47" t="s">
        <v>90</v>
      </c>
      <c r="C17" s="58" t="s">
        <v>84</v>
      </c>
      <c r="D17" s="58">
        <v>1</v>
      </c>
      <c r="E17" s="66"/>
      <c r="F17" s="66">
        <f t="shared" si="2"/>
        <v>0</v>
      </c>
    </row>
    <row r="18" spans="1:7">
      <c r="A18" s="50"/>
      <c r="E18" s="48"/>
      <c r="F18" s="49"/>
    </row>
    <row r="19" spans="1:7">
      <c r="B19" s="9" t="s">
        <v>111</v>
      </c>
    </row>
    <row r="20" spans="1:7" ht="42">
      <c r="A20" s="32"/>
      <c r="B20" s="32" t="s">
        <v>23</v>
      </c>
      <c r="C20" s="32" t="s">
        <v>24</v>
      </c>
      <c r="D20" s="33" t="s">
        <v>75</v>
      </c>
      <c r="E20" s="34" t="s">
        <v>130</v>
      </c>
      <c r="F20" s="32" t="s">
        <v>74</v>
      </c>
    </row>
    <row r="21" spans="1:7" ht="84" customHeight="1">
      <c r="A21" s="68">
        <v>1</v>
      </c>
      <c r="B21" s="67" t="s">
        <v>118</v>
      </c>
      <c r="C21" s="26" t="s">
        <v>120</v>
      </c>
      <c r="D21" s="43" t="s">
        <v>129</v>
      </c>
      <c r="E21" s="14"/>
      <c r="F21" s="14" t="s">
        <v>129</v>
      </c>
      <c r="G21" s="80" t="s">
        <v>134</v>
      </c>
    </row>
    <row r="22" spans="1:7">
      <c r="A22" s="69"/>
      <c r="B22" s="67"/>
      <c r="C22" s="22" t="s">
        <v>121</v>
      </c>
      <c r="D22" s="22">
        <v>-10</v>
      </c>
      <c r="E22" s="16"/>
      <c r="F22" s="16"/>
    </row>
    <row r="23" spans="1:7" ht="63" customHeight="1">
      <c r="A23" s="70">
        <v>2</v>
      </c>
      <c r="B23" s="71" t="s">
        <v>119</v>
      </c>
      <c r="C23" s="43" t="s">
        <v>122</v>
      </c>
      <c r="D23" s="43">
        <v>1</v>
      </c>
      <c r="E23" s="14"/>
      <c r="F23" s="14"/>
    </row>
    <row r="24" spans="1:7">
      <c r="A24" s="70"/>
      <c r="B24" s="71"/>
      <c r="C24" s="22" t="s">
        <v>123</v>
      </c>
      <c r="D24" s="22">
        <v>0</v>
      </c>
      <c r="E24" s="16"/>
      <c r="F24" s="16"/>
    </row>
  </sheetData>
  <mergeCells count="4">
    <mergeCell ref="B21:B22"/>
    <mergeCell ref="A21:A22"/>
    <mergeCell ref="A23:A24"/>
    <mergeCell ref="B23:B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D21" sqref="D21"/>
    </sheetView>
  </sheetViews>
  <sheetFormatPr defaultRowHeight="21"/>
  <cols>
    <col min="1" max="1" width="6.25" style="1" customWidth="1"/>
    <col min="2" max="2" width="33.75" style="1" customWidth="1"/>
    <col min="3" max="3" width="16.75" style="1" customWidth="1"/>
    <col min="4" max="4" width="9" style="1"/>
    <col min="5" max="5" width="11.875" style="1" customWidth="1"/>
    <col min="6" max="6" width="11.5" style="1" bestFit="1" customWidth="1"/>
    <col min="7" max="7" width="13.375" style="1" customWidth="1"/>
    <col min="8" max="8" width="13.125" style="1" bestFit="1" customWidth="1"/>
    <col min="9" max="9" width="16.125" style="1" customWidth="1"/>
    <col min="10" max="10" width="15.125" style="1" customWidth="1"/>
    <col min="11" max="14" width="9" style="1"/>
  </cols>
  <sheetData>
    <row r="1" spans="1:14" ht="23.25">
      <c r="A1" s="1" t="s">
        <v>97</v>
      </c>
    </row>
    <row r="2" spans="1:14">
      <c r="A2" s="16" t="s">
        <v>0</v>
      </c>
      <c r="B2" s="16" t="s">
        <v>1</v>
      </c>
      <c r="C2" s="16" t="s">
        <v>2</v>
      </c>
      <c r="D2" s="16" t="s">
        <v>3</v>
      </c>
      <c r="E2" s="16" t="s">
        <v>49</v>
      </c>
      <c r="F2" s="16"/>
      <c r="G2" s="22" t="s">
        <v>15</v>
      </c>
      <c r="H2" s="16" t="s">
        <v>17</v>
      </c>
      <c r="I2" s="38" t="s">
        <v>18</v>
      </c>
      <c r="J2" s="38"/>
    </row>
    <row r="3" spans="1:14">
      <c r="A3" s="16"/>
      <c r="B3" s="16"/>
      <c r="C3" s="16"/>
      <c r="D3" s="16"/>
      <c r="E3" s="16" t="s">
        <v>10</v>
      </c>
      <c r="F3" s="16" t="s">
        <v>11</v>
      </c>
      <c r="G3" s="22" t="s">
        <v>14</v>
      </c>
      <c r="H3" s="16" t="s">
        <v>16</v>
      </c>
      <c r="I3" s="38" t="s">
        <v>25</v>
      </c>
      <c r="J3" s="38" t="s">
        <v>26</v>
      </c>
    </row>
    <row r="4" spans="1:14" s="4" customFormat="1" ht="63">
      <c r="A4" s="18" t="s">
        <v>6</v>
      </c>
      <c r="B4" s="18" t="s">
        <v>7</v>
      </c>
      <c r="C4" s="18" t="s">
        <v>8</v>
      </c>
      <c r="D4" s="18" t="s">
        <v>9</v>
      </c>
      <c r="E4" s="39">
        <v>3000000</v>
      </c>
      <c r="F4" s="39">
        <v>1000000</v>
      </c>
      <c r="G4" s="18" t="s">
        <v>13</v>
      </c>
      <c r="H4" s="18">
        <v>8</v>
      </c>
      <c r="I4" s="37" t="s">
        <v>19</v>
      </c>
      <c r="J4" s="18" t="s">
        <v>20</v>
      </c>
      <c r="K4" s="3"/>
      <c r="L4" s="3"/>
      <c r="M4" s="3"/>
      <c r="N4" s="3"/>
    </row>
    <row r="5" spans="1:14" s="4" customFormat="1">
      <c r="A5" s="18">
        <v>1</v>
      </c>
      <c r="B5" s="18"/>
      <c r="C5" s="18"/>
      <c r="D5" s="18"/>
      <c r="E5" s="18"/>
      <c r="F5" s="18"/>
      <c r="G5" s="18"/>
      <c r="H5" s="18"/>
      <c r="I5" s="37"/>
      <c r="J5" s="18"/>
      <c r="K5" s="3"/>
      <c r="L5" s="3"/>
      <c r="M5" s="3"/>
      <c r="N5" s="3"/>
    </row>
    <row r="6" spans="1:14" s="4" customFormat="1">
      <c r="A6" s="18">
        <v>2</v>
      </c>
      <c r="B6" s="18"/>
      <c r="C6" s="18"/>
      <c r="D6" s="18"/>
      <c r="E6" s="18"/>
      <c r="F6" s="18"/>
      <c r="G6" s="18"/>
      <c r="H6" s="18"/>
      <c r="I6" s="18"/>
      <c r="J6" s="18"/>
      <c r="K6" s="3"/>
      <c r="L6" s="3"/>
      <c r="M6" s="3"/>
      <c r="N6" s="3"/>
    </row>
    <row r="7" spans="1:14" s="4" customFormat="1">
      <c r="A7" s="18">
        <v>3</v>
      </c>
      <c r="B7" s="18"/>
      <c r="C7" s="18"/>
      <c r="D7" s="18"/>
      <c r="E7" s="18"/>
      <c r="F7" s="18"/>
      <c r="G7" s="18"/>
      <c r="H7" s="18"/>
      <c r="I7" s="18"/>
      <c r="J7" s="18"/>
      <c r="K7" s="3"/>
      <c r="L7" s="3"/>
      <c r="M7" s="3"/>
      <c r="N7" s="3"/>
    </row>
    <row r="8" spans="1:14" s="4" customFormat="1">
      <c r="A8" s="18">
        <v>4</v>
      </c>
      <c r="B8" s="18"/>
      <c r="C8" s="18"/>
      <c r="D8" s="18"/>
      <c r="E8" s="18"/>
      <c r="F8" s="18"/>
      <c r="G8" s="18"/>
      <c r="H8" s="18"/>
      <c r="I8" s="18"/>
      <c r="J8" s="18"/>
      <c r="K8" s="3"/>
      <c r="L8" s="3"/>
      <c r="M8" s="3"/>
      <c r="N8" s="3"/>
    </row>
    <row r="9" spans="1:14" s="4" customFormat="1">
      <c r="A9" s="18"/>
      <c r="B9" s="18"/>
      <c r="C9" s="18"/>
      <c r="D9" s="18"/>
      <c r="E9" s="18"/>
      <c r="F9" s="18"/>
      <c r="G9" s="18"/>
      <c r="H9" s="40" t="s">
        <v>21</v>
      </c>
      <c r="I9" s="41">
        <f>SUM(I5:I8)</f>
        <v>0</v>
      </c>
      <c r="J9" s="41">
        <f>SUM(J5:J8)</f>
        <v>0</v>
      </c>
      <c r="K9" s="3"/>
      <c r="L9" s="3"/>
      <c r="M9" s="3"/>
      <c r="N9" s="3"/>
    </row>
    <row r="10" spans="1:14" s="4" customFormat="1">
      <c r="A10" s="3"/>
      <c r="B10" s="3"/>
      <c r="C10" s="3"/>
      <c r="D10" s="3"/>
      <c r="E10" s="3"/>
      <c r="F10" s="3"/>
      <c r="G10" s="3"/>
      <c r="H10" s="3"/>
      <c r="I10" s="7"/>
      <c r="J10" s="7"/>
      <c r="K10" s="3"/>
      <c r="L10" s="3"/>
      <c r="M10" s="3"/>
      <c r="N10" s="3"/>
    </row>
    <row r="11" spans="1:14" s="4" customFormat="1">
      <c r="A11" s="1"/>
      <c r="B11" s="11" t="s">
        <v>96</v>
      </c>
      <c r="C11" s="51" t="s">
        <v>98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4" customFormat="1">
      <c r="A12" s="1"/>
      <c r="B12" s="1"/>
      <c r="C12" s="51" t="s">
        <v>99</v>
      </c>
      <c r="D12" s="8"/>
      <c r="E12" s="8"/>
      <c r="F12" s="1"/>
      <c r="G12" s="1"/>
      <c r="H12" s="1"/>
      <c r="I12" s="1"/>
      <c r="J12" s="3"/>
      <c r="K12" s="3"/>
      <c r="L12" s="3"/>
      <c r="M12" s="3"/>
      <c r="N12" s="3"/>
    </row>
    <row r="13" spans="1:14" s="4" customFormat="1">
      <c r="A13" s="3"/>
      <c r="B13" s="3"/>
      <c r="C13" s="3"/>
      <c r="D13" s="72"/>
      <c r="E13" s="72"/>
      <c r="F13" s="3"/>
      <c r="G13" s="3"/>
      <c r="H13" s="3"/>
      <c r="I13" s="3"/>
      <c r="J13" s="3"/>
      <c r="K13" s="3"/>
      <c r="L13" s="3"/>
      <c r="M13" s="3"/>
      <c r="N13" s="3"/>
    </row>
    <row r="14" spans="1:14" s="4" customFormat="1">
      <c r="A14" s="3"/>
      <c r="B14" s="3"/>
      <c r="C14" s="3"/>
      <c r="D14" s="72"/>
      <c r="E14" s="72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>
      <c r="A15" s="3"/>
      <c r="B15" s="3"/>
      <c r="C15" s="3"/>
      <c r="D15" s="72"/>
      <c r="E15" s="72"/>
      <c r="F15" s="3"/>
      <c r="G15" s="3"/>
      <c r="H15" s="3"/>
      <c r="I15" s="3"/>
      <c r="J15" s="3"/>
      <c r="K15" s="3"/>
      <c r="L15" s="3"/>
      <c r="M15" s="3"/>
      <c r="N15" s="3"/>
    </row>
    <row r="16" spans="1:14" s="4" customFormat="1">
      <c r="A16" s="3"/>
      <c r="B16" s="3"/>
      <c r="C16" s="3"/>
      <c r="D16" s="72"/>
      <c r="E16" s="72"/>
      <c r="F16" s="3"/>
      <c r="H16" s="3"/>
      <c r="I16" s="3"/>
      <c r="J16" s="3"/>
      <c r="K16" s="3"/>
      <c r="L16" s="3"/>
      <c r="M16" s="3"/>
      <c r="N16" s="3"/>
    </row>
    <row r="17" spans="1:14" s="4" customFormat="1">
      <c r="A17" s="2"/>
      <c r="B17" s="3"/>
      <c r="C17" s="3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</row>
    <row r="18" spans="1:14" s="4" customForma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4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4" customForma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4" customForma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4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4" customForma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4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4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4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4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4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4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4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4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4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4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4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4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4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4" customForma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4" customForma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4" customForma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mergeCells count="4">
    <mergeCell ref="D13:E13"/>
    <mergeCell ref="D14:E14"/>
    <mergeCell ref="D16:E16"/>
    <mergeCell ref="D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20" zoomScaleNormal="120" workbookViewId="0">
      <selection activeCell="B15" sqref="B15"/>
    </sheetView>
  </sheetViews>
  <sheetFormatPr defaultRowHeight="21"/>
  <cols>
    <col min="1" max="1" width="6.25" style="1" customWidth="1"/>
    <col min="2" max="2" width="41.5" style="1" bestFit="1" customWidth="1"/>
    <col min="3" max="3" width="23.625" style="1" customWidth="1"/>
    <col min="4" max="4" width="25.875" style="1" customWidth="1"/>
    <col min="5" max="5" width="18.625" style="1" customWidth="1"/>
    <col min="6" max="6" width="13.25" style="1" customWidth="1"/>
    <col min="7" max="7" width="14.625" style="1" bestFit="1" customWidth="1"/>
    <col min="8" max="8" width="13.125" style="1" bestFit="1" customWidth="1"/>
    <col min="9" max="9" width="16.125" style="1" customWidth="1"/>
    <col min="10" max="10" width="15.125" style="1" customWidth="1"/>
  </cols>
  <sheetData>
    <row r="1" spans="1:10">
      <c r="A1" s="9" t="s">
        <v>93</v>
      </c>
    </row>
    <row r="2" spans="1:10">
      <c r="A2" s="10" t="s">
        <v>94</v>
      </c>
    </row>
    <row r="3" spans="1:10" ht="42">
      <c r="A3" s="25" t="s">
        <v>0</v>
      </c>
      <c r="B3" s="25" t="s">
        <v>1</v>
      </c>
      <c r="C3" s="25" t="s">
        <v>27</v>
      </c>
      <c r="D3" s="25" t="s">
        <v>29</v>
      </c>
      <c r="E3" s="25" t="s">
        <v>3</v>
      </c>
      <c r="F3" s="25" t="s">
        <v>4</v>
      </c>
      <c r="G3" s="25" t="s">
        <v>5</v>
      </c>
    </row>
    <row r="4" spans="1:10" ht="56.25">
      <c r="A4" s="18">
        <v>1</v>
      </c>
      <c r="B4" s="18"/>
      <c r="C4" s="18" t="s">
        <v>28</v>
      </c>
      <c r="D4" s="23"/>
      <c r="E4" s="23"/>
      <c r="F4" s="18"/>
      <c r="G4" s="24" t="s">
        <v>53</v>
      </c>
    </row>
    <row r="5" spans="1:10">
      <c r="A5" s="18">
        <v>2</v>
      </c>
      <c r="B5" s="18"/>
      <c r="C5" s="18"/>
      <c r="D5" s="18"/>
      <c r="E5" s="18"/>
      <c r="F5" s="18"/>
      <c r="G5" s="18"/>
    </row>
    <row r="6" spans="1:10">
      <c r="A6" s="18">
        <v>3</v>
      </c>
      <c r="B6" s="18"/>
      <c r="C6" s="18"/>
      <c r="D6" s="18"/>
      <c r="E6" s="18"/>
      <c r="F6" s="18"/>
      <c r="G6" s="18"/>
    </row>
    <row r="7" spans="1:10">
      <c r="B7" s="9" t="s">
        <v>55</v>
      </c>
      <c r="C7" s="12">
        <f>COUNT(A4:A6)</f>
        <v>3</v>
      </c>
    </row>
    <row r="8" spans="1:10">
      <c r="B8" s="36" t="s">
        <v>81</v>
      </c>
      <c r="C8" s="6" t="s">
        <v>76</v>
      </c>
    </row>
    <row r="9" spans="1:10">
      <c r="C9" s="1" t="s">
        <v>77</v>
      </c>
      <c r="I9" s="3"/>
      <c r="J9" s="3"/>
    </row>
    <row r="10" spans="1:10" ht="21" customHeight="1">
      <c r="C10" s="1" t="s">
        <v>78</v>
      </c>
      <c r="J10" s="3"/>
    </row>
    <row r="11" spans="1:10">
      <c r="C11" s="1" t="s">
        <v>79</v>
      </c>
      <c r="I11" s="3"/>
      <c r="J11" s="3"/>
    </row>
    <row r="12" spans="1:10">
      <c r="C12" s="1" t="s">
        <v>80</v>
      </c>
      <c r="I12" s="3"/>
      <c r="J12" s="3"/>
    </row>
    <row r="13" spans="1:10">
      <c r="I13" s="3"/>
      <c r="J13" s="3"/>
    </row>
    <row r="14" spans="1:10">
      <c r="A14" s="9" t="s">
        <v>95</v>
      </c>
      <c r="B14" s="3"/>
      <c r="C14" s="3"/>
      <c r="D14" s="3"/>
      <c r="E14" s="3"/>
      <c r="F14" s="3"/>
      <c r="G14" s="3"/>
      <c r="H14" s="3"/>
      <c r="J14" s="3"/>
    </row>
    <row r="15" spans="1:10" ht="42">
      <c r="A15" s="26" t="s">
        <v>0</v>
      </c>
      <c r="B15" s="26" t="s">
        <v>1</v>
      </c>
      <c r="C15" s="26" t="s">
        <v>2</v>
      </c>
      <c r="D15" s="26" t="s">
        <v>3</v>
      </c>
      <c r="E15" s="26" t="s">
        <v>50</v>
      </c>
      <c r="F15" s="26"/>
      <c r="G15" s="27" t="s">
        <v>51</v>
      </c>
      <c r="H15" s="28"/>
      <c r="I15" s="3"/>
      <c r="J15" s="3"/>
    </row>
    <row r="16" spans="1:10">
      <c r="A16" s="18"/>
      <c r="B16" s="18"/>
      <c r="C16" s="18"/>
      <c r="D16" s="18"/>
      <c r="E16" s="17" t="s">
        <v>15</v>
      </c>
      <c r="F16" s="24" t="s">
        <v>12</v>
      </c>
      <c r="G16" s="24" t="s">
        <v>17</v>
      </c>
      <c r="H16" s="24" t="s">
        <v>12</v>
      </c>
      <c r="I16" s="3"/>
      <c r="J16" s="3"/>
    </row>
    <row r="17" spans="1:10">
      <c r="A17" s="18">
        <v>1</v>
      </c>
      <c r="B17" s="18"/>
      <c r="C17" s="18"/>
      <c r="D17" s="18" t="s">
        <v>52</v>
      </c>
      <c r="E17" s="18"/>
      <c r="F17" s="18"/>
      <c r="G17" s="18"/>
      <c r="H17" s="18"/>
      <c r="I17" s="3"/>
      <c r="J17" s="3"/>
    </row>
    <row r="18" spans="1:10">
      <c r="A18" s="18">
        <v>2</v>
      </c>
      <c r="B18" s="18"/>
      <c r="C18" s="18"/>
      <c r="D18" s="18"/>
      <c r="E18" s="18"/>
      <c r="F18" s="18"/>
      <c r="G18" s="18"/>
      <c r="H18" s="18"/>
      <c r="I18" s="3"/>
      <c r="J18" s="3"/>
    </row>
    <row r="19" spans="1:10">
      <c r="A19" s="3"/>
      <c r="B19" s="3"/>
      <c r="C19" s="3"/>
      <c r="D19" s="8"/>
      <c r="E19" s="8"/>
      <c r="F19" s="10" t="s">
        <v>54</v>
      </c>
      <c r="G19" s="9"/>
      <c r="H19" s="11">
        <f>SUM(I12:I13)</f>
        <v>0</v>
      </c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B11" sqref="B11"/>
    </sheetView>
  </sheetViews>
  <sheetFormatPr defaultRowHeight="21"/>
  <cols>
    <col min="1" max="1" width="6" style="1" customWidth="1"/>
    <col min="2" max="2" width="66.125" style="1" customWidth="1"/>
    <col min="3" max="3" width="9.875" style="1" customWidth="1"/>
    <col min="4" max="4" width="8.25" style="1" customWidth="1"/>
    <col min="5" max="5" width="9.75" style="1" customWidth="1"/>
    <col min="6" max="6" width="9.875" style="1" customWidth="1"/>
    <col min="7" max="7" width="9.5" style="1" customWidth="1"/>
    <col min="8" max="8" width="28.625" style="1" customWidth="1"/>
    <col min="9" max="11" width="9" style="1"/>
  </cols>
  <sheetData>
    <row r="1" spans="1:8" ht="48.75" customHeight="1">
      <c r="A1" s="74" t="s">
        <v>124</v>
      </c>
      <c r="B1" s="74"/>
      <c r="C1" s="74"/>
      <c r="D1" s="74"/>
      <c r="E1" s="74"/>
      <c r="F1" s="74"/>
      <c r="G1" s="74"/>
      <c r="H1" s="74"/>
    </row>
    <row r="2" spans="1:8">
      <c r="A2" s="20" t="s">
        <v>0</v>
      </c>
      <c r="B2" s="20" t="s">
        <v>30</v>
      </c>
      <c r="C2" s="73" t="s">
        <v>46</v>
      </c>
      <c r="D2" s="73"/>
      <c r="E2" s="73"/>
      <c r="F2" s="73"/>
      <c r="G2" s="73"/>
      <c r="H2" s="19" t="s">
        <v>32</v>
      </c>
    </row>
    <row r="3" spans="1:8" ht="43.5" customHeight="1">
      <c r="A3" s="22"/>
      <c r="B3" s="14" t="s">
        <v>31</v>
      </c>
      <c r="C3" s="21" t="s">
        <v>35</v>
      </c>
      <c r="D3" s="21" t="s">
        <v>36</v>
      </c>
      <c r="E3" s="21" t="s">
        <v>37</v>
      </c>
      <c r="F3" s="21" t="s">
        <v>100</v>
      </c>
      <c r="G3" s="21" t="s">
        <v>101</v>
      </c>
      <c r="H3" s="18" t="s">
        <v>47</v>
      </c>
    </row>
    <row r="4" spans="1:8">
      <c r="A4" s="15">
        <v>1</v>
      </c>
      <c r="B4" s="14"/>
      <c r="C4" s="14"/>
      <c r="D4" s="14"/>
      <c r="E4" s="14"/>
      <c r="F4" s="14"/>
      <c r="G4" s="14"/>
      <c r="H4" s="14"/>
    </row>
    <row r="5" spans="1:8">
      <c r="A5" s="15">
        <v>2</v>
      </c>
      <c r="B5" s="14"/>
      <c r="C5" s="14"/>
      <c r="D5" s="14"/>
      <c r="E5" s="14"/>
      <c r="F5" s="14"/>
      <c r="G5" s="14"/>
      <c r="H5" s="14"/>
    </row>
    <row r="6" spans="1:8">
      <c r="A6" s="15">
        <v>3</v>
      </c>
      <c r="B6" s="14"/>
      <c r="C6" s="14"/>
      <c r="D6" s="14"/>
      <c r="E6" s="14"/>
      <c r="F6" s="14"/>
      <c r="G6" s="14"/>
      <c r="H6" s="14"/>
    </row>
    <row r="7" spans="1:8">
      <c r="A7" s="15">
        <v>4</v>
      </c>
      <c r="B7" s="14"/>
      <c r="C7" s="14"/>
      <c r="D7" s="14"/>
      <c r="E7" s="14"/>
      <c r="F7" s="14"/>
      <c r="G7" s="14"/>
      <c r="H7" s="14"/>
    </row>
    <row r="8" spans="1:8">
      <c r="A8" s="15">
        <v>5</v>
      </c>
      <c r="B8" s="14"/>
      <c r="C8" s="14"/>
      <c r="D8" s="14"/>
      <c r="E8" s="14"/>
      <c r="F8" s="14"/>
      <c r="G8" s="14"/>
      <c r="H8" s="14"/>
    </row>
    <row r="9" spans="1:8">
      <c r="A9" s="15">
        <v>6</v>
      </c>
      <c r="B9" s="14"/>
      <c r="C9" s="14"/>
      <c r="D9" s="14"/>
      <c r="E9" s="14"/>
      <c r="F9" s="14"/>
      <c r="G9" s="14"/>
      <c r="H9" s="14"/>
    </row>
    <row r="10" spans="1:8">
      <c r="A10" s="15">
        <v>7</v>
      </c>
      <c r="B10" s="14"/>
      <c r="C10" s="14"/>
      <c r="D10" s="14"/>
      <c r="E10" s="14"/>
      <c r="F10" s="14"/>
      <c r="G10" s="14"/>
      <c r="H10" s="14"/>
    </row>
    <row r="11" spans="1:8">
      <c r="A11" s="15">
        <v>8</v>
      </c>
      <c r="B11" s="14"/>
      <c r="C11" s="14"/>
      <c r="D11" s="14"/>
      <c r="E11" s="14"/>
      <c r="F11" s="14"/>
      <c r="G11" s="14"/>
      <c r="H11" s="14"/>
    </row>
    <row r="12" spans="1:8">
      <c r="A12" s="15">
        <v>9</v>
      </c>
      <c r="B12" s="14"/>
      <c r="C12" s="14"/>
      <c r="D12" s="14"/>
      <c r="E12" s="14"/>
      <c r="F12" s="14"/>
      <c r="G12" s="14"/>
      <c r="H12" s="14"/>
    </row>
    <row r="13" spans="1:8">
      <c r="A13" s="15">
        <v>10</v>
      </c>
      <c r="B13" s="14"/>
      <c r="C13" s="14"/>
      <c r="D13" s="14"/>
      <c r="E13" s="14"/>
      <c r="F13" s="14"/>
      <c r="G13" s="14"/>
      <c r="H13" s="14"/>
    </row>
    <row r="14" spans="1:8">
      <c r="A14" s="15">
        <v>11</v>
      </c>
      <c r="B14" s="14"/>
      <c r="C14" s="14"/>
      <c r="D14" s="14"/>
      <c r="E14" s="14"/>
      <c r="F14" s="14"/>
      <c r="G14" s="14"/>
      <c r="H14" s="14"/>
    </row>
    <row r="15" spans="1:8">
      <c r="A15" s="15">
        <v>12</v>
      </c>
      <c r="B15" s="14"/>
      <c r="C15" s="14"/>
      <c r="D15" s="14"/>
      <c r="E15" s="14"/>
      <c r="F15" s="14"/>
      <c r="G15" s="14"/>
      <c r="H15" s="14"/>
    </row>
    <row r="16" spans="1:8">
      <c r="A16" s="2"/>
      <c r="B16" s="13" t="s">
        <v>34</v>
      </c>
      <c r="C16" s="14">
        <f>SUM(C4:C15)</f>
        <v>0</v>
      </c>
      <c r="D16" s="14">
        <f t="shared" ref="D16:G16" si="0">SUM(D4:D15)</f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2"/>
    </row>
    <row r="17" spans="1:8" ht="42.75" customHeight="1">
      <c r="A17" s="2"/>
      <c r="B17" s="2"/>
      <c r="C17" s="17" t="s">
        <v>35</v>
      </c>
      <c r="D17" s="17" t="s">
        <v>36</v>
      </c>
      <c r="E17" s="17" t="s">
        <v>37</v>
      </c>
      <c r="F17" s="17" t="s">
        <v>38</v>
      </c>
      <c r="G17" s="17" t="s">
        <v>39</v>
      </c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10" t="s">
        <v>45</v>
      </c>
      <c r="B19" s="2"/>
      <c r="C19" s="2"/>
      <c r="D19" s="2"/>
      <c r="E19" s="2"/>
      <c r="F19" s="2"/>
      <c r="G19" s="2"/>
      <c r="H19" s="2"/>
    </row>
    <row r="20" spans="1:8">
      <c r="A20" s="14" t="s">
        <v>0</v>
      </c>
      <c r="B20" s="15" t="s">
        <v>30</v>
      </c>
      <c r="C20" s="70" t="s">
        <v>33</v>
      </c>
      <c r="D20" s="70"/>
      <c r="E20" s="70"/>
      <c r="F20" s="70"/>
      <c r="G20" s="70"/>
      <c r="H20" s="2"/>
    </row>
    <row r="21" spans="1:8" ht="37.5">
      <c r="A21" s="16"/>
      <c r="B21" s="14" t="s">
        <v>31</v>
      </c>
      <c r="C21" s="17" t="s">
        <v>40</v>
      </c>
      <c r="D21" s="17" t="s">
        <v>41</v>
      </c>
      <c r="E21" s="17" t="s">
        <v>42</v>
      </c>
      <c r="F21" s="17" t="s">
        <v>43</v>
      </c>
      <c r="G21" s="17" t="s">
        <v>44</v>
      </c>
      <c r="H21" s="2"/>
    </row>
    <row r="22" spans="1:8">
      <c r="A22" s="14">
        <v>1</v>
      </c>
      <c r="B22" s="14"/>
      <c r="C22" s="14"/>
      <c r="D22" s="14"/>
      <c r="E22" s="14"/>
      <c r="F22" s="14"/>
      <c r="G22" s="14"/>
      <c r="H22" s="2"/>
    </row>
    <row r="23" spans="1:8">
      <c r="A23" s="14">
        <v>2</v>
      </c>
      <c r="B23" s="14"/>
      <c r="C23" s="14"/>
      <c r="D23" s="14"/>
      <c r="E23" s="14"/>
      <c r="F23" s="14"/>
      <c r="G23" s="14"/>
      <c r="H23" s="2"/>
    </row>
    <row r="24" spans="1:8">
      <c r="A24" s="14">
        <v>3</v>
      </c>
      <c r="B24" s="14"/>
      <c r="C24" s="14"/>
      <c r="D24" s="14"/>
      <c r="E24" s="14"/>
      <c r="F24" s="14"/>
      <c r="G24" s="14"/>
      <c r="H24" s="2"/>
    </row>
    <row r="25" spans="1:8">
      <c r="A25" s="14">
        <v>4</v>
      </c>
      <c r="B25" s="14"/>
      <c r="C25" s="14"/>
      <c r="D25" s="14"/>
      <c r="E25" s="14"/>
      <c r="F25" s="14"/>
      <c r="G25" s="14"/>
      <c r="H25" s="2"/>
    </row>
    <row r="26" spans="1:8">
      <c r="A26" s="14">
        <v>5</v>
      </c>
      <c r="B26" s="14"/>
      <c r="C26" s="14"/>
      <c r="D26" s="14"/>
      <c r="E26" s="14"/>
      <c r="F26" s="14"/>
      <c r="G26" s="14"/>
      <c r="H26" s="2"/>
    </row>
    <row r="27" spans="1:8">
      <c r="A27" s="2"/>
      <c r="B27" s="13" t="s">
        <v>34</v>
      </c>
      <c r="C27" s="14">
        <f>SUM(C15:C26)</f>
        <v>0</v>
      </c>
      <c r="D27" s="14">
        <f t="shared" ref="D27" si="1">SUM(D15:D26)</f>
        <v>0</v>
      </c>
      <c r="E27" s="14">
        <f t="shared" ref="E27" si="2">SUM(E15:E26)</f>
        <v>0</v>
      </c>
      <c r="F27" s="14">
        <f t="shared" ref="F27" si="3">SUM(F15:F26)</f>
        <v>0</v>
      </c>
      <c r="G27" s="14">
        <f t="shared" ref="G27" si="4">SUM(G15:G26)</f>
        <v>0</v>
      </c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</sheetData>
  <mergeCells count="3">
    <mergeCell ref="C2:G2"/>
    <mergeCell ref="A1:H1"/>
    <mergeCell ref="C20:G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" sqref="F1:H4"/>
    </sheetView>
  </sheetViews>
  <sheetFormatPr defaultRowHeight="14.25"/>
  <cols>
    <col min="1" max="1" width="9.375" customWidth="1"/>
    <col min="2" max="2" width="36.25" customWidth="1"/>
    <col min="3" max="3" width="25" customWidth="1"/>
    <col min="4" max="4" width="24.125" customWidth="1"/>
    <col min="6" max="6" width="16.25" customWidth="1"/>
    <col min="7" max="7" width="17.25" customWidth="1"/>
    <col min="8" max="8" width="19.625" customWidth="1"/>
  </cols>
  <sheetData>
    <row r="1" spans="1:8" ht="42">
      <c r="A1" s="52" t="s">
        <v>91</v>
      </c>
      <c r="F1" s="78" t="s">
        <v>131</v>
      </c>
      <c r="G1" s="78" t="s">
        <v>132</v>
      </c>
      <c r="H1" s="78" t="s">
        <v>133</v>
      </c>
    </row>
    <row r="2" spans="1:8" ht="21">
      <c r="A2" s="33" t="s">
        <v>0</v>
      </c>
      <c r="B2" s="33" t="s">
        <v>103</v>
      </c>
      <c r="C2" s="33" t="s">
        <v>104</v>
      </c>
      <c r="D2" s="33" t="s">
        <v>105</v>
      </c>
      <c r="F2">
        <f>SUM(D3:D7)</f>
        <v>0</v>
      </c>
      <c r="G2">
        <f>SUM(D8:D12)</f>
        <v>0</v>
      </c>
    </row>
    <row r="3" spans="1:8" ht="21">
      <c r="A3" s="33">
        <v>1</v>
      </c>
      <c r="B3" s="54"/>
      <c r="C3" s="54"/>
      <c r="D3" s="55"/>
      <c r="F3">
        <f>F2/5</f>
        <v>0</v>
      </c>
      <c r="G3">
        <f>(G2/5)*1.5</f>
        <v>0</v>
      </c>
      <c r="H3" s="79">
        <f>F3+G3</f>
        <v>0</v>
      </c>
    </row>
    <row r="4" spans="1:8" ht="21">
      <c r="A4" s="33">
        <v>2</v>
      </c>
      <c r="B4" s="54"/>
      <c r="C4" s="54"/>
      <c r="D4" s="54"/>
    </row>
    <row r="5" spans="1:8" ht="21">
      <c r="A5" s="33">
        <v>3</v>
      </c>
      <c r="B5" s="54"/>
      <c r="C5" s="54"/>
      <c r="D5" s="54"/>
    </row>
    <row r="6" spans="1:8" ht="21">
      <c r="A6" s="33">
        <v>4</v>
      </c>
      <c r="B6" s="54"/>
      <c r="C6" s="54"/>
      <c r="D6" s="54"/>
    </row>
    <row r="7" spans="1:8" ht="21">
      <c r="A7" s="33">
        <v>5</v>
      </c>
      <c r="B7" s="54"/>
      <c r="C7" s="54"/>
      <c r="D7" s="54"/>
    </row>
    <row r="8" spans="1:8" ht="21">
      <c r="A8" s="33">
        <v>6</v>
      </c>
      <c r="B8" s="54"/>
      <c r="C8" s="54"/>
      <c r="D8" s="54"/>
    </row>
    <row r="9" spans="1:8" ht="21">
      <c r="A9" s="33">
        <v>7</v>
      </c>
      <c r="B9" s="54"/>
      <c r="C9" s="54"/>
      <c r="D9" s="54"/>
    </row>
    <row r="10" spans="1:8" ht="21">
      <c r="A10" s="33">
        <v>8</v>
      </c>
      <c r="B10" s="54"/>
      <c r="C10" s="54"/>
      <c r="D10" s="54"/>
    </row>
    <row r="11" spans="1:8" ht="21">
      <c r="A11" s="33">
        <v>9</v>
      </c>
      <c r="B11" s="54"/>
      <c r="C11" s="54"/>
      <c r="D11" s="54"/>
    </row>
    <row r="12" spans="1:8" ht="21">
      <c r="A12" s="33">
        <v>10</v>
      </c>
      <c r="B12" s="54"/>
      <c r="C12" s="54"/>
      <c r="D12" s="54"/>
    </row>
    <row r="13" spans="1:8" ht="20.25">
      <c r="A13" s="56"/>
      <c r="B13" s="56"/>
      <c r="C13" s="57" t="s">
        <v>110</v>
      </c>
      <c r="D13" s="56">
        <f>(SUM(D3:D12))/10</f>
        <v>0</v>
      </c>
    </row>
    <row r="22" spans="1:4">
      <c r="A22" s="53" t="s">
        <v>106</v>
      </c>
      <c r="B22" t="s">
        <v>107</v>
      </c>
    </row>
    <row r="23" spans="1:4" ht="81" customHeight="1">
      <c r="B23" s="75" t="s">
        <v>108</v>
      </c>
      <c r="C23" s="76"/>
      <c r="D23" s="76"/>
    </row>
    <row r="24" spans="1:4" ht="63" customHeight="1">
      <c r="B24" s="75" t="s">
        <v>109</v>
      </c>
      <c r="C24" s="76"/>
      <c r="D24" s="76"/>
    </row>
  </sheetData>
  <mergeCells count="2">
    <mergeCell ref="B23:D23"/>
    <mergeCell ref="B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7" zoomScaleNormal="87" workbookViewId="0">
      <selection activeCell="H19" sqref="H19"/>
    </sheetView>
  </sheetViews>
  <sheetFormatPr defaultRowHeight="21"/>
  <cols>
    <col min="1" max="1" width="16.375" style="1" customWidth="1"/>
    <col min="2" max="2" width="39.125" style="1" customWidth="1"/>
    <col min="3" max="3" width="41.5" style="1" customWidth="1"/>
    <col min="4" max="4" width="9.375" style="1" customWidth="1"/>
    <col min="5" max="5" width="9.75" style="1" customWidth="1"/>
    <col min="6" max="6" width="9" style="1"/>
    <col min="7" max="7" width="14.25" style="1" customWidth="1"/>
    <col min="8" max="8" width="27.25" style="1" customWidth="1"/>
    <col min="9" max="13" width="9" style="1"/>
  </cols>
  <sheetData>
    <row r="1" spans="1:8" ht="23.25">
      <c r="A1" s="63" t="s">
        <v>48</v>
      </c>
      <c r="B1" s="9"/>
    </row>
    <row r="2" spans="1:8">
      <c r="A2" s="19" t="s">
        <v>0</v>
      </c>
      <c r="B2" s="20" t="s">
        <v>56</v>
      </c>
      <c r="C2" s="20" t="s">
        <v>61</v>
      </c>
      <c r="D2" s="73" t="s">
        <v>58</v>
      </c>
      <c r="E2" s="73"/>
      <c r="F2" s="77" t="s">
        <v>57</v>
      </c>
      <c r="G2" s="29" t="s">
        <v>63</v>
      </c>
    </row>
    <row r="3" spans="1:8" ht="37.5">
      <c r="A3" s="43"/>
      <c r="B3" s="14"/>
      <c r="C3" s="15" t="s">
        <v>64</v>
      </c>
      <c r="D3" s="21" t="s">
        <v>59</v>
      </c>
      <c r="E3" s="21" t="s">
        <v>60</v>
      </c>
      <c r="F3" s="77"/>
      <c r="G3" s="30" t="s">
        <v>62</v>
      </c>
    </row>
    <row r="4" spans="1:8">
      <c r="A4" s="43">
        <v>1</v>
      </c>
      <c r="B4" s="14"/>
      <c r="C4" s="14"/>
      <c r="D4" s="14"/>
      <c r="E4" s="14"/>
      <c r="F4" s="14"/>
      <c r="G4" s="14"/>
    </row>
    <row r="5" spans="1:8">
      <c r="A5" s="43">
        <v>2</v>
      </c>
      <c r="B5" s="14"/>
      <c r="C5" s="14"/>
      <c r="D5" s="14"/>
      <c r="E5" s="14"/>
      <c r="F5" s="14"/>
      <c r="G5" s="14"/>
    </row>
    <row r="6" spans="1:8">
      <c r="A6" s="43">
        <v>3</v>
      </c>
      <c r="B6" s="14"/>
      <c r="C6" s="14"/>
      <c r="D6" s="14"/>
      <c r="E6" s="14"/>
      <c r="F6" s="14"/>
      <c r="G6" s="14"/>
    </row>
    <row r="7" spans="1:8">
      <c r="A7" s="43">
        <v>4</v>
      </c>
      <c r="B7" s="14"/>
      <c r="C7" s="14"/>
      <c r="D7" s="14"/>
      <c r="E7" s="14"/>
      <c r="F7" s="14"/>
      <c r="G7" s="14"/>
    </row>
    <row r="8" spans="1:8">
      <c r="A8" s="61"/>
      <c r="B8" s="2"/>
      <c r="C8" s="20" t="s">
        <v>65</v>
      </c>
      <c r="D8" s="14"/>
      <c r="E8" s="14"/>
      <c r="F8" s="14"/>
      <c r="G8" s="2"/>
    </row>
    <row r="9" spans="1:8">
      <c r="A9" s="61"/>
      <c r="B9" s="2"/>
      <c r="C9" s="2"/>
      <c r="D9" s="31" t="s">
        <v>66</v>
      </c>
      <c r="E9" s="31" t="s">
        <v>67</v>
      </c>
      <c r="F9" s="31" t="s">
        <v>102</v>
      </c>
      <c r="G9" s="2"/>
    </row>
    <row r="10" spans="1:8">
      <c r="A10" s="61"/>
      <c r="B10" s="2"/>
      <c r="C10" s="2"/>
      <c r="D10" s="2"/>
      <c r="E10" s="2"/>
      <c r="F10" s="2"/>
      <c r="G10" s="2"/>
    </row>
    <row r="11" spans="1:8" ht="23.25">
      <c r="A11" s="62" t="s">
        <v>116</v>
      </c>
    </row>
    <row r="12" spans="1:8">
      <c r="A12" s="42" t="s">
        <v>0</v>
      </c>
      <c r="B12" s="42" t="s">
        <v>56</v>
      </c>
      <c r="C12" s="42" t="s">
        <v>61</v>
      </c>
      <c r="D12" s="73" t="s">
        <v>58</v>
      </c>
      <c r="E12" s="73"/>
      <c r="F12" s="77" t="s">
        <v>57</v>
      </c>
      <c r="G12" s="19" t="s">
        <v>63</v>
      </c>
      <c r="H12" s="44" t="s">
        <v>112</v>
      </c>
    </row>
    <row r="13" spans="1:8" ht="37.5">
      <c r="A13" s="43"/>
      <c r="B13" s="14"/>
      <c r="C13" s="43" t="s">
        <v>64</v>
      </c>
      <c r="D13" s="21" t="s">
        <v>59</v>
      </c>
      <c r="E13" s="21" t="s">
        <v>60</v>
      </c>
      <c r="F13" s="77"/>
      <c r="G13" s="19" t="s">
        <v>62</v>
      </c>
      <c r="H13" s="58" t="s">
        <v>114</v>
      </c>
    </row>
    <row r="14" spans="1:8">
      <c r="A14" s="43">
        <v>1</v>
      </c>
      <c r="B14" s="14"/>
      <c r="C14" s="14"/>
      <c r="D14" s="14"/>
      <c r="E14" s="14"/>
      <c r="F14" s="14"/>
      <c r="G14" s="14"/>
      <c r="H14" s="16"/>
    </row>
    <row r="15" spans="1:8">
      <c r="A15" s="43">
        <v>2</v>
      </c>
      <c r="B15" s="14"/>
      <c r="C15" s="14"/>
      <c r="D15" s="14"/>
      <c r="E15" s="14"/>
      <c r="F15" s="14"/>
      <c r="G15" s="14"/>
      <c r="H15" s="16"/>
    </row>
    <row r="16" spans="1:8">
      <c r="A16" s="43">
        <v>3</v>
      </c>
      <c r="B16" s="14"/>
      <c r="C16" s="14"/>
      <c r="D16" s="14"/>
      <c r="E16" s="14"/>
      <c r="F16" s="14"/>
      <c r="G16" s="14"/>
      <c r="H16" s="16"/>
    </row>
    <row r="17" spans="1:8">
      <c r="A17" s="43">
        <v>4</v>
      </c>
      <c r="B17" s="14"/>
      <c r="C17" s="14"/>
      <c r="D17" s="14"/>
      <c r="E17" s="14"/>
      <c r="F17" s="14"/>
      <c r="G17" s="14"/>
      <c r="H17" s="16"/>
    </row>
    <row r="18" spans="1:8">
      <c r="A18" s="2"/>
      <c r="B18" s="2"/>
      <c r="C18" s="42" t="s">
        <v>65</v>
      </c>
      <c r="D18" s="14"/>
      <c r="E18" s="14"/>
      <c r="F18" s="14"/>
      <c r="G18" s="19" t="s">
        <v>117</v>
      </c>
      <c r="H18" s="38">
        <f>SUM(H14:H17)</f>
        <v>0</v>
      </c>
    </row>
    <row r="19" spans="1:8">
      <c r="A19" s="2"/>
      <c r="B19" s="2"/>
      <c r="C19" s="2"/>
      <c r="D19" s="31" t="s">
        <v>66</v>
      </c>
      <c r="E19" s="31" t="s">
        <v>67</v>
      </c>
      <c r="F19" s="31" t="s">
        <v>102</v>
      </c>
      <c r="G19" s="2"/>
      <c r="H19" s="31" t="s">
        <v>113</v>
      </c>
    </row>
    <row r="21" spans="1:8" ht="26.25">
      <c r="A21" s="64" t="s">
        <v>96</v>
      </c>
      <c r="B21" s="60" t="s">
        <v>115</v>
      </c>
    </row>
    <row r="22" spans="1:8">
      <c r="B22" s="59"/>
    </row>
  </sheetData>
  <mergeCells count="4">
    <mergeCell ref="D2:E2"/>
    <mergeCell ref="F2:F3"/>
    <mergeCell ref="D12:E12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สรุปผลการดำเนินงาน</vt:lpstr>
      <vt:lpstr>KPI 1,2</vt:lpstr>
      <vt:lpstr>KPI 3</vt:lpstr>
      <vt:lpstr>KPI 4,5,6,12</vt:lpstr>
      <vt:lpstr>KPI 7</vt:lpstr>
      <vt:lpstr>KPI 8,9,10,11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2021-03-02T06:02:58Z</cp:lastPrinted>
  <dcterms:created xsi:type="dcterms:W3CDTF">2021-03-02T01:16:06Z</dcterms:created>
  <dcterms:modified xsi:type="dcterms:W3CDTF">2022-04-28T08:01:39Z</dcterms:modified>
</cp:coreProperties>
</file>